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ptrdesktops.resolution.online\UserDesktops$\johnsonn\Desktop\Annual stats\"/>
    </mc:Choice>
  </mc:AlternateContent>
  <bookViews>
    <workbookView xWindow="0" yWindow="0" windowWidth="17870" windowHeight="5400" tabRatio="792" activeTab="20"/>
  </bookViews>
  <sheets>
    <sheet name="Contents" sheetId="83" r:id="rId1"/>
    <sheet name="Explanatory Notes" sheetId="101" r:id="rId2"/>
    <sheet name="Definition of Schemes" sheetId="105" r:id="rId3"/>
    <sheet name="1" sheetId="93" r:id="rId4"/>
    <sheet name="2" sheetId="92" r:id="rId5"/>
    <sheet name="3" sheetId="87" r:id="rId6"/>
    <sheet name="4" sheetId="88" r:id="rId7"/>
    <sheet name="5" sheetId="89" r:id="rId8"/>
    <sheet name="6" sheetId="90" r:id="rId9"/>
    <sheet name="7" sheetId="91" r:id="rId10"/>
    <sheet name="8" sheetId="94" r:id="rId11"/>
    <sheet name="9" sheetId="95" r:id="rId12"/>
    <sheet name="10" sheetId="96" r:id="rId13"/>
    <sheet name="11" sheetId="97" r:id="rId14"/>
    <sheet name="12" sheetId="98" r:id="rId15"/>
    <sheet name="13" sheetId="99" r:id="rId16"/>
    <sheet name="14" sheetId="100" r:id="rId17"/>
    <sheet name="15" sheetId="114" r:id="rId18"/>
    <sheet name="16" sheetId="116" r:id="rId19"/>
    <sheet name="17" sheetId="117" r:id="rId20"/>
    <sheet name="18" sheetId="118" r:id="rId21"/>
  </sheets>
  <definedNames>
    <definedName name="a">'16'!#REF!</definedName>
    <definedName name="Table_19.A.1__All_schemes___Liabilities">#REF!</definedName>
    <definedName name="Table_19.A.2__CNST___Liabilities">#REF!</definedName>
    <definedName name="Table_19.A.3__Ex_RHA___Liabilities">#REF!</definedName>
    <definedName name="Table_19.A.4__ELS___Liabilities">#REF!</definedName>
    <definedName name="Table_19.A.5__DHSC_Clinical__Liabilities">#REF!</definedName>
    <definedName name="Table_19.A.6__CNSGP___Liabilities">#REF!</definedName>
    <definedName name="Table_19.A.7__ELSGP___Financial_Liabilities">#REF!</definedName>
    <definedName name="Table_20.A1__All_claims">#REF!</definedName>
    <definedName name="Table_20.A2__CNST_claims">#REF!</definedName>
    <definedName name="Table_20.A3__Ex_RHA_claims">#REF!</definedName>
    <definedName name="Table_20.A4__ELS_claims">#REF!</definedName>
    <definedName name="Table_20.A5__DHSC_Clinical_claims">#REF!</definedName>
    <definedName name="Table_20.A6__CNSGP_claims">#REF!</definedName>
    <definedName name="Table_20.A7__ELSGP_claims">#REF!</definedName>
    <definedName name="Table10A">'6'!$C$8:$R$29</definedName>
    <definedName name="Table10B">'6'!$C$33:$R$55</definedName>
    <definedName name="Table10C">'6'!$C$59:$R$81</definedName>
    <definedName name="Table10D">'6'!$C$85:$R$107</definedName>
    <definedName name="Table10E">'6'!$C$111:$R$133</definedName>
    <definedName name="Table10F">'6'!$C$137:$R$159</definedName>
    <definedName name="Table10G">'6'!$C$163:$R$185</definedName>
    <definedName name="Table10H">'6'!$C$189:$R$211</definedName>
    <definedName name="Table11A">'7'!$C$8:$R$22</definedName>
    <definedName name="Table11B">'7'!$C$26:$R$40</definedName>
    <definedName name="Table11C">'7'!$C$44:$R$58</definedName>
    <definedName name="Table11D">'7'!$C$62:$R$76</definedName>
    <definedName name="Table11E">'7'!$C$80:$R$94</definedName>
    <definedName name="Table11F">'7'!$C$98:$R$112</definedName>
    <definedName name="Table11G">'7'!$C$116:$R$130</definedName>
    <definedName name="Table11H">'7'!$C$134:$R$148</definedName>
    <definedName name="Table12A">'8'!$C$8:$R$29</definedName>
    <definedName name="Table12B">'8'!$C$33:$R$54</definedName>
    <definedName name="Table12C">'8'!$C$58:$R$79</definedName>
    <definedName name="Table12D">'8'!$C$83:$R$104</definedName>
    <definedName name="Table12E">'8'!$C$108:$R$129</definedName>
    <definedName name="Table12F">'8'!$C$133:$R$154</definedName>
    <definedName name="Table12G">'8'!$C$159:$R$180</definedName>
    <definedName name="Table12H">'8'!$C$184:$R$205</definedName>
    <definedName name="Table13A">'9'!$C$8:$R$22</definedName>
    <definedName name="Table13B">'9'!$C$26:$R$40</definedName>
    <definedName name="Table13C">'9'!$C$44:$R$58</definedName>
    <definedName name="Table13D">'9'!$C$62:$R$76</definedName>
    <definedName name="Table13E">'9'!$C$80:$R$94</definedName>
    <definedName name="Table13F">'9'!$C$98:$R$112</definedName>
    <definedName name="Table13G">'9'!$C$116:$R$130</definedName>
    <definedName name="Table13H">'9'!$C$134:$R$148</definedName>
    <definedName name="Table14A">'10'!$C$8:$R$29</definedName>
    <definedName name="Table14B">'10'!$C$33:$R$54</definedName>
    <definedName name="Table14C">'10'!$C$58:$R$79</definedName>
    <definedName name="Table14D">'10'!$C$83:$R$104</definedName>
    <definedName name="Table14E">'10'!$C$108:$R$129</definedName>
    <definedName name="Table14F">'10'!$C$133:$R$155</definedName>
    <definedName name="Table14G">'10'!$C$159:$R$180</definedName>
    <definedName name="Table14H">'10'!$C$184:$R$205</definedName>
    <definedName name="Table15A1">'11'!$C$8:$R$22</definedName>
    <definedName name="Table15A2">'11'!$C$25:$R$39</definedName>
    <definedName name="Table15B1">'11'!$C$43:$R$57</definedName>
    <definedName name="Table15B2">'11'!$C$59:$R$73</definedName>
    <definedName name="Table15C1">'11'!$C$77:$R$91</definedName>
    <definedName name="Table15C2">'11'!$C$94:$R$108</definedName>
    <definedName name="Table15D1">'11'!$C$112:$R$126</definedName>
    <definedName name="Table15D2">'11'!$C$129:$R$143</definedName>
    <definedName name="Table15E1">'11'!$C$147:$R$161</definedName>
    <definedName name="Table15E2">'11'!$C$164:$R$178</definedName>
    <definedName name="Table15F1">'11'!$C$182:$R$196</definedName>
    <definedName name="Table15F2">'11'!$C$199:$R$213</definedName>
    <definedName name="Table15G1">'11'!$C$216:$R$230</definedName>
    <definedName name="Table15G2">'11'!$C$234:$R$248</definedName>
    <definedName name="Table15h1">'11'!$C$252:$R$266</definedName>
    <definedName name="Table15H2">'11'!$C$269:$R$283</definedName>
    <definedName name="Table16A1">'12'!$C$8:$R$29</definedName>
    <definedName name="Table16A2">'12'!$C$32:$R$53</definedName>
    <definedName name="Table16B1">'12'!$C$57:$R$78</definedName>
    <definedName name="Table16B2">'12'!$C$81:$R$102</definedName>
    <definedName name="Table16C1">'12'!$C$106:$R$127</definedName>
    <definedName name="Table16C2">'12'!$C$130:$R$151</definedName>
    <definedName name="Table16D1">'12'!$C$155:$R$176</definedName>
    <definedName name="Table16D2">'12'!$C$179:$R$200</definedName>
    <definedName name="Table16E1">'12'!$C$204:$R$225</definedName>
    <definedName name="Table16E2">'12'!$C$228:$R$249</definedName>
    <definedName name="Table16F1">'12'!$C$253:$R$274</definedName>
    <definedName name="Table16F2">'12'!$C$277:$R$298</definedName>
    <definedName name="Table16G1">'12'!$C$302:$R$323</definedName>
    <definedName name="Table16G2">'12'!$C$326:$R$347</definedName>
    <definedName name="Table16H1">'12'!$C$351:$R$372</definedName>
    <definedName name="Table16H2">'12'!$C$375:$R$396</definedName>
    <definedName name="Table17A1">'13'!$C$8:$R$22</definedName>
    <definedName name="Table17A2">'13'!$C$25:$R$39</definedName>
    <definedName name="Table17B1">'13'!$C$43:$R$57</definedName>
    <definedName name="Table17B2">'13'!$C$60:$R$74</definedName>
    <definedName name="Table17C1">'13'!$C$78:$R$92</definedName>
    <definedName name="Table17C2">'13'!$C$95:$R$109</definedName>
    <definedName name="Table17D1">'13'!$C$113:$R$127</definedName>
    <definedName name="Table17D2">'13'!$C$130:$R$144</definedName>
    <definedName name="Table17E1">'13'!$C$148:$R$162</definedName>
    <definedName name="Table17E2">'13'!$C$165:$R$179</definedName>
    <definedName name="Table17F1">'13'!$C$183:$R$197</definedName>
    <definedName name="Table17F2">'13'!$C$200:$R$214</definedName>
    <definedName name="Table17G1">'13'!$C$218:$R$232</definedName>
    <definedName name="Table17G2">'13'!$C$235:$R$249</definedName>
    <definedName name="Table17H1">'13'!$C$253:$R$267</definedName>
    <definedName name="Table17H2">'13'!$C$270:$R$284</definedName>
    <definedName name="Table18A1" localSheetId="17">'15'!$C$8:$R$22</definedName>
    <definedName name="Table18A1" localSheetId="18">'16'!$C$8:$R$29</definedName>
    <definedName name="Table18A1" localSheetId="19">'17'!$C$8:$R$22</definedName>
    <definedName name="Table18A1" localSheetId="20">'18'!$C$8:$R$29</definedName>
    <definedName name="Table18A1">'14'!$C$8:$R$29</definedName>
    <definedName name="Table18A2" localSheetId="17">'15'!#REF!</definedName>
    <definedName name="Table18A2" localSheetId="18">'16'!#REF!</definedName>
    <definedName name="Table18A2" localSheetId="19">'17'!#REF!</definedName>
    <definedName name="Table18A2" localSheetId="20">'18'!#REF!</definedName>
    <definedName name="Table18A2">'14'!$C$32:$R$53</definedName>
    <definedName name="Table18B1" localSheetId="17">'15'!#REF!</definedName>
    <definedName name="Table18B1" localSheetId="18">'16'!#REF!</definedName>
    <definedName name="Table18B1" localSheetId="19">'17'!#REF!</definedName>
    <definedName name="Table18B1" localSheetId="20">'18'!#REF!</definedName>
    <definedName name="Table18B1">'14'!$C$57:$R$78</definedName>
    <definedName name="Table18B2" localSheetId="17">'15'!#REF!</definedName>
    <definedName name="Table18B2" localSheetId="18">'16'!#REF!</definedName>
    <definedName name="Table18B2" localSheetId="19">'17'!#REF!</definedName>
    <definedName name="Table18B2" localSheetId="20">'18'!#REF!</definedName>
    <definedName name="Table18B2">'14'!$C$81:$R$102</definedName>
    <definedName name="Table18C1" localSheetId="17">'15'!#REF!</definedName>
    <definedName name="Table18C1" localSheetId="18">'16'!#REF!</definedName>
    <definedName name="Table18C1" localSheetId="19">'17'!#REF!</definedName>
    <definedName name="Table18C1" localSheetId="20">'18'!#REF!</definedName>
    <definedName name="Table18C1">'14'!$C$106:$R$127</definedName>
    <definedName name="Table18C2" localSheetId="17">'15'!#REF!</definedName>
    <definedName name="Table18C2" localSheetId="18">'16'!#REF!</definedName>
    <definedName name="Table18C2" localSheetId="19">'17'!#REF!</definedName>
    <definedName name="Table18C2" localSheetId="20">'18'!#REF!</definedName>
    <definedName name="Table18C2">'14'!$C$130:$R$151</definedName>
    <definedName name="Table18D1" localSheetId="17">'15'!#REF!</definedName>
    <definedName name="Table18D1" localSheetId="18">'16'!#REF!</definedName>
    <definedName name="Table18D1" localSheetId="19">'17'!#REF!</definedName>
    <definedName name="Table18D1" localSheetId="20">'18'!#REF!</definedName>
    <definedName name="Table18D1">'14'!$C$155:$R$176</definedName>
    <definedName name="Table18D2" localSheetId="17">'15'!#REF!</definedName>
    <definedName name="Table18D2" localSheetId="18">'16'!#REF!</definedName>
    <definedName name="Table18D2" localSheetId="19">'17'!#REF!</definedName>
    <definedName name="Table18D2" localSheetId="20">'18'!#REF!</definedName>
    <definedName name="Table18D2">'14'!$C$179:$R$200</definedName>
    <definedName name="Table18E1" localSheetId="17">'15'!#REF!</definedName>
    <definedName name="Table18E1" localSheetId="18">'16'!#REF!</definedName>
    <definedName name="Table18E1" localSheetId="19">'17'!#REF!</definedName>
    <definedName name="Table18E1" localSheetId="20">'18'!#REF!</definedName>
    <definedName name="Table18E1">'14'!$C$204:$R$225</definedName>
    <definedName name="Table18E2" localSheetId="17">'15'!#REF!</definedName>
    <definedName name="Table18E2" localSheetId="18">'16'!#REF!</definedName>
    <definedName name="Table18E2" localSheetId="19">'17'!#REF!</definedName>
    <definedName name="Table18E2" localSheetId="20">'18'!#REF!</definedName>
    <definedName name="Table18E2">'14'!$C$228:$R$249</definedName>
    <definedName name="Table18F1" localSheetId="17">'15'!#REF!</definedName>
    <definedName name="Table18F1" localSheetId="18">'16'!#REF!</definedName>
    <definedName name="Table18F1" localSheetId="19">'17'!#REF!</definedName>
    <definedName name="Table18F1" localSheetId="20">'18'!#REF!</definedName>
    <definedName name="Table18F1">'14'!$C$253:$R$274</definedName>
    <definedName name="Table18F2" localSheetId="17">'15'!#REF!</definedName>
    <definedName name="Table18F2" localSheetId="18">'16'!#REF!</definedName>
    <definedName name="Table18F2" localSheetId="19">'17'!#REF!</definedName>
    <definedName name="Table18F2" localSheetId="20">'18'!#REF!</definedName>
    <definedName name="Table18F2">'14'!$C$277:$R$298</definedName>
    <definedName name="Table18G1">'14'!$C$302:$R$323</definedName>
    <definedName name="Table18G2">'14'!$C$326:$R$347</definedName>
    <definedName name="Table18H1">'14'!$C$351:$R$372</definedName>
    <definedName name="Table18H2">'14'!$C$375:$R$396</definedName>
    <definedName name="Table1A">#REF!</definedName>
    <definedName name="Table1B">#REF!</definedName>
    <definedName name="Table1C">#REF!</definedName>
    <definedName name="Table1D">#REF!</definedName>
    <definedName name="Table1E">#REF!</definedName>
    <definedName name="Table1F">#REF!</definedName>
    <definedName name="Table1G">#REF!</definedName>
    <definedName name="Table1H">#REF!</definedName>
    <definedName name="Table21A">'15'!$C$8:$R$22</definedName>
    <definedName name="Table21B">'15'!$C$25:$R$39</definedName>
    <definedName name="Table21C">'15'!$C$42:$R$56</definedName>
    <definedName name="Table21D">'15'!$C$59:$R$73</definedName>
    <definedName name="Table21E">'15'!$C$76:$R$90</definedName>
    <definedName name="Table21F">'15'!$C$93:$R$107</definedName>
    <definedName name="Table21G">'15'!#REF!</definedName>
    <definedName name="Table21H">'15'!$C$110:$R$124</definedName>
    <definedName name="Table22A">'16'!$C$8:$R$29</definedName>
    <definedName name="Table22B">'16'!$C$32:$R$53</definedName>
    <definedName name="Table22C">'16'!$C$56:$R$77</definedName>
    <definedName name="TAble22D">'16'!$C$80:$R$101</definedName>
    <definedName name="Table22E">'16'!$C$104:$R$125</definedName>
    <definedName name="Table22F">'16'!$C$128:$R$149</definedName>
    <definedName name="Table22G">'16'!#REF!</definedName>
    <definedName name="Table22H">'16'!$C$152:$R$173</definedName>
    <definedName name="Table23A">'17'!$C$8:$R$22</definedName>
    <definedName name="TAble23B">'17'!$C$25:$R$39</definedName>
    <definedName name="Table23C">'17'!$C$42:$R$56</definedName>
    <definedName name="Table23D">'17'!$C$59:$R$73</definedName>
    <definedName name="Table23E">'17'!$C$76:$R$90</definedName>
    <definedName name="Table23F">'17'!$C$93:$R$107</definedName>
    <definedName name="Table23G">'17'!#REF!</definedName>
    <definedName name="Table23H">'17'!$C$110:$R$124</definedName>
    <definedName name="Table24A">'18'!$C$8:$R$29</definedName>
    <definedName name="Table24B">'18'!$C$32:$R$53</definedName>
    <definedName name="Table24C">'18'!$C$56:$R$77</definedName>
    <definedName name="Table24D">'18'!$C$80:$R$101</definedName>
    <definedName name="Table24E">'18'!$C$104:$R$125</definedName>
    <definedName name="Table24F">'18'!$C$128:$R$149</definedName>
    <definedName name="Table24G">'18'!#REF!</definedName>
    <definedName name="Table24H">'18'!$C$152:$R$173</definedName>
    <definedName name="Table2A">#REF!</definedName>
    <definedName name="Table2B">#REF!</definedName>
    <definedName name="Table2C">#REF!</definedName>
    <definedName name="Table2D">#REF!</definedName>
    <definedName name="Table2E">#REF!</definedName>
    <definedName name="Table2F">#REF!</definedName>
    <definedName name="TAble2G">#REF!</definedName>
    <definedName name="Table2H">#REF!</definedName>
    <definedName name="Table3A">#REF!</definedName>
    <definedName name="Table3B">#REF!</definedName>
    <definedName name="Table3C">#REF!</definedName>
    <definedName name="Table3D">#REF!</definedName>
    <definedName name="Table3E">#REF!</definedName>
    <definedName name="Table3F">#REF!</definedName>
    <definedName name="Table3G">#REF!</definedName>
    <definedName name="Table3H">#REF!</definedName>
    <definedName name="Table4A">#REF!</definedName>
    <definedName name="Table4B">#REF!</definedName>
    <definedName name="Table4C">#REF!</definedName>
    <definedName name="Table4D">#REF!</definedName>
    <definedName name="Table4E">#REF!</definedName>
    <definedName name="Table4F">#REF!</definedName>
    <definedName name="Table4G">#REF!</definedName>
    <definedName name="Table4H">#REF!</definedName>
    <definedName name="Table5A">'1'!$C$8:$R$22</definedName>
    <definedName name="Table5B">'1'!$C$26:$R$41</definedName>
    <definedName name="Table5C">'1'!$C$45:$R$60</definedName>
    <definedName name="Table5D">'1'!$C$64:$R$79</definedName>
    <definedName name="Table5E">'1'!$C$83:$R$98</definedName>
    <definedName name="Table5F">'1'!$C$102:$R$117</definedName>
    <definedName name="Table5G">'1'!$C$121:$R$136</definedName>
    <definedName name="Table5H">'1'!$C$140:$R$155</definedName>
    <definedName name="Table6A">'2'!$C$8:$R$29</definedName>
    <definedName name="Table6B">'2'!$C$33:$R$54</definedName>
    <definedName name="Table6C">'2'!$C$58:$R$79</definedName>
    <definedName name="Table6D">'2'!$C$83:$R$104</definedName>
    <definedName name="Table6E">'2'!$C$108:$R$129</definedName>
    <definedName name="Table6F">'2'!$C$133:$R$154</definedName>
    <definedName name="Table6G">'2'!$C$157:$R$178</definedName>
    <definedName name="TAble6H">'2'!$C$182:$R$203</definedName>
    <definedName name="Table7A1">'3'!$C$8</definedName>
    <definedName name="Table7A2">'3'!$C$24</definedName>
    <definedName name="Table7A3">'3'!$C$40</definedName>
    <definedName name="Table7B1">'3'!$C$58</definedName>
    <definedName name="Table7B2">'3'!$C$74</definedName>
    <definedName name="Table7B3">'3'!$C$90</definedName>
    <definedName name="Table7C1">'3'!$C$108:$R$122</definedName>
    <definedName name="Table7C2">'3'!$C$124:$R$138</definedName>
    <definedName name="Table7C3">'3'!$C$140:$R$154</definedName>
    <definedName name="Table7D1">'3'!$C$158</definedName>
    <definedName name="Table7D2">'3'!$C$174</definedName>
    <definedName name="Table7D3">'3'!$C$190</definedName>
    <definedName name="Table7E1">'3'!$C$208</definedName>
    <definedName name="Table7E2">'3'!$C$224</definedName>
    <definedName name="Table7E3">'3'!$C$240</definedName>
    <definedName name="Table7F1">'3'!$C$258</definedName>
    <definedName name="Table7F2">'3'!$C$274</definedName>
    <definedName name="Table7F3">'3'!$C$290</definedName>
    <definedName name="Table7G1">'3'!$C$308:$R$322</definedName>
    <definedName name="Table7G2">'3'!$C$324:$R$338</definedName>
    <definedName name="Table7G3">'3'!$C$340:$R$354</definedName>
    <definedName name="Table7H1">'3'!$C$358:$R$372</definedName>
    <definedName name="Table7H2">'3'!$C$374:$R$388</definedName>
    <definedName name="Table7H3">'3'!$C$390:$R$404</definedName>
    <definedName name="Table8A1">'4'!$C$6:$R$27</definedName>
    <definedName name="Table8A2">'4'!$C$29:$R$50</definedName>
    <definedName name="Table8A3">'4'!$C$52:$R$73</definedName>
    <definedName name="table8B1">'4'!$C$77:$R$98</definedName>
    <definedName name="Table8b2">'4'!$C$100:$R$121</definedName>
    <definedName name="Table8B3">'4'!$C$123:$R$144</definedName>
    <definedName name="Table8C1">'4'!$C$148:$R$169</definedName>
    <definedName name="Table8C2">'4'!$C$171:$R$192</definedName>
    <definedName name="Table8C3">'4'!$C$194:$R$215</definedName>
    <definedName name="Table8D1">'4'!$C$219:$R$240</definedName>
    <definedName name="Table8D2">'4'!$C$242:$R$263</definedName>
    <definedName name="Table8D3">'4'!$C$265:$R$286</definedName>
    <definedName name="Table8E1">'4'!$C$290:$R$311</definedName>
    <definedName name="Table8E2">'4'!$C$313:$R$334</definedName>
    <definedName name="Table8E3">'4'!$C$336:$R$357</definedName>
    <definedName name="Table8F1">'4'!$C$361:$R$382</definedName>
    <definedName name="Table8F2">'4'!$C$384:$R$405</definedName>
    <definedName name="Table8F3">'4'!$C$407:$R$428</definedName>
    <definedName name="Table8G1">'4'!$C$432:$R$453</definedName>
    <definedName name="Table8G2">'4'!$C$455:$R$476</definedName>
    <definedName name="Table8G3">'4'!$C$478:$R$499</definedName>
    <definedName name="table8H1">'4'!$C$503:$R$524</definedName>
    <definedName name="Table8H2">'4'!$C$526:$R$547</definedName>
    <definedName name="Table8H3">'4'!$C$549:$R$570</definedName>
    <definedName name="Table9A">'5'!$C$8:$R$22</definedName>
    <definedName name="Table9B">'5'!$C$25:$R$40</definedName>
    <definedName name="Table9C">'5'!$C$44:$R$59</definedName>
    <definedName name="Table9D">'5'!$C$63:$R$78</definedName>
    <definedName name="Table9E">'5'!$C$82:$R$97</definedName>
    <definedName name="Table9F">'5'!$C$101:$R$116</definedName>
    <definedName name="Table9G">'5'!$C$120:$R$135</definedName>
    <definedName name="table9H">'5'!$C$139:$R$154</definedName>
    <definedName name="Tale18F2" localSheetId="17">'15'!#REF!</definedName>
    <definedName name="Tale18F2" localSheetId="18">'16'!#REF!</definedName>
    <definedName name="Tale18F2" localSheetId="19">'17'!#REF!</definedName>
    <definedName name="Tale18F2" localSheetId="20">'18'!#REF!</definedName>
    <definedName name="Tale18F2">'14'!$C$277:$R$298</definedName>
  </definedNames>
  <calcPr calcId="162913"/>
</workbook>
</file>

<file path=xl/calcChain.xml><?xml version="1.0" encoding="utf-8"?>
<calcChain xmlns="http://schemas.openxmlformats.org/spreadsheetml/2006/main">
  <c r="B197" i="83" l="1"/>
  <c r="B161" i="83"/>
  <c r="B133" i="83"/>
  <c r="B113" i="83"/>
  <c r="B93" i="83"/>
  <c r="B57" i="83"/>
  <c r="B21" i="83"/>
  <c r="C209" i="83" l="1"/>
  <c r="C208" i="83"/>
  <c r="C207" i="83"/>
  <c r="C206" i="83"/>
  <c r="C205" i="83"/>
  <c r="C204" i="83"/>
  <c r="C203" i="83"/>
  <c r="C202" i="83"/>
  <c r="C201" i="83"/>
  <c r="C200" i="83"/>
  <c r="C199" i="83"/>
  <c r="C198" i="83"/>
  <c r="C191" i="83"/>
  <c r="C190" i="83"/>
  <c r="C189" i="83"/>
  <c r="C188" i="83"/>
  <c r="C187" i="83"/>
  <c r="C185" i="83"/>
  <c r="C186" i="83"/>
  <c r="C184" i="83"/>
  <c r="C183" i="83"/>
  <c r="C182" i="83"/>
  <c r="C181" i="83"/>
  <c r="C180" i="83"/>
  <c r="C173" i="83"/>
  <c r="C172" i="83"/>
  <c r="C171" i="83"/>
  <c r="C170" i="83"/>
  <c r="C169" i="83"/>
  <c r="C168" i="83"/>
  <c r="C167" i="83"/>
  <c r="C166" i="83"/>
  <c r="C165" i="83"/>
  <c r="C164" i="83"/>
  <c r="C163" i="83"/>
  <c r="C162" i="83"/>
  <c r="C155" i="83"/>
  <c r="C154" i="83"/>
  <c r="C153" i="83"/>
  <c r="C152" i="83"/>
  <c r="C151" i="83"/>
  <c r="C150" i="83"/>
  <c r="C149" i="83"/>
  <c r="C148" i="83"/>
  <c r="C147" i="83"/>
  <c r="C146" i="83"/>
  <c r="C145" i="83"/>
  <c r="C144" i="83"/>
  <c r="C139" i="83"/>
  <c r="C138" i="83"/>
  <c r="C137" i="83"/>
  <c r="C136" i="83"/>
  <c r="C135" i="83"/>
  <c r="C134" i="83"/>
  <c r="C129" i="83"/>
  <c r="C128" i="83"/>
  <c r="C127" i="83"/>
  <c r="C126" i="83"/>
  <c r="C125" i="83"/>
  <c r="C124" i="83"/>
  <c r="C119" i="83"/>
  <c r="C118" i="83"/>
  <c r="C117" i="83"/>
  <c r="C116" i="83"/>
  <c r="C115" i="83"/>
  <c r="C114" i="83"/>
  <c r="C109" i="83"/>
  <c r="C108" i="83"/>
  <c r="C107" i="83"/>
  <c r="C106" i="83"/>
  <c r="C105" i="83"/>
  <c r="C104" i="83"/>
  <c r="C99" i="83"/>
  <c r="C97" i="83"/>
  <c r="C98" i="83"/>
  <c r="C96" i="83"/>
  <c r="C95" i="83"/>
  <c r="C94" i="83"/>
  <c r="C89" i="83" l="1"/>
  <c r="C88" i="83"/>
  <c r="C87" i="83"/>
  <c r="C86" i="83"/>
  <c r="C85" i="83"/>
  <c r="C84" i="83"/>
  <c r="C47" i="83"/>
  <c r="C46" i="83"/>
  <c r="C45" i="83"/>
  <c r="C62" i="83"/>
  <c r="C69" i="83"/>
  <c r="C75" i="83"/>
  <c r="C76" i="83"/>
  <c r="C74" i="83"/>
  <c r="C73" i="83"/>
  <c r="C72" i="83"/>
  <c r="C71" i="83"/>
  <c r="C70" i="83"/>
  <c r="C68" i="83"/>
  <c r="C67" i="83"/>
  <c r="C66" i="83"/>
  <c r="C65" i="83"/>
  <c r="C64" i="83"/>
  <c r="C63" i="83"/>
  <c r="C61" i="83"/>
  <c r="C60" i="83"/>
  <c r="C59" i="83"/>
  <c r="C58" i="83"/>
  <c r="C50" i="83"/>
  <c r="C49" i="83"/>
  <c r="C48" i="83"/>
  <c r="C44" i="83"/>
  <c r="C43" i="83"/>
  <c r="C42" i="83"/>
  <c r="C41" i="83"/>
  <c r="C40" i="83"/>
  <c r="C39" i="83"/>
  <c r="C38" i="83"/>
  <c r="C37" i="83"/>
  <c r="C36" i="83"/>
  <c r="C35" i="83"/>
  <c r="C34" i="83"/>
  <c r="C33" i="83"/>
  <c r="C32" i="83"/>
  <c r="C29" i="83" l="1"/>
  <c r="C28" i="83"/>
  <c r="C27" i="83"/>
  <c r="C26" i="83"/>
  <c r="C25" i="83"/>
  <c r="C24" i="83"/>
  <c r="C23" i="83"/>
  <c r="C22" i="83"/>
  <c r="C19" i="83"/>
  <c r="C18" i="83"/>
  <c r="C17" i="83"/>
  <c r="C16" i="83"/>
  <c r="C15" i="83"/>
  <c r="C14" i="83"/>
  <c r="C13" i="83"/>
  <c r="C12" i="83"/>
  <c r="C121" i="83" l="1"/>
  <c r="C120" i="83"/>
  <c r="C111" i="83"/>
  <c r="C110" i="83"/>
  <c r="B8" i="83" l="1"/>
  <c r="B11" i="83"/>
  <c r="B31" i="83"/>
  <c r="B83" i="83"/>
  <c r="B103" i="83"/>
  <c r="B123" i="83"/>
  <c r="B143" i="83"/>
  <c r="B179" i="83"/>
  <c r="B215" i="83"/>
  <c r="B224" i="83"/>
  <c r="B233" i="83"/>
  <c r="B242" i="83"/>
  <c r="C249" i="83" l="1"/>
  <c r="C248" i="83"/>
  <c r="C247" i="83"/>
  <c r="C246" i="83"/>
  <c r="C245" i="83"/>
  <c r="C244" i="83"/>
  <c r="C243" i="83"/>
  <c r="C240" i="83"/>
  <c r="C239" i="83"/>
  <c r="C238" i="83"/>
  <c r="C237" i="83"/>
  <c r="C236" i="83"/>
  <c r="C235" i="83"/>
  <c r="C234" i="83"/>
  <c r="C231" i="83"/>
  <c r="C230" i="83"/>
  <c r="C229" i="83"/>
  <c r="C228" i="83"/>
  <c r="C227" i="83"/>
  <c r="C226" i="83"/>
  <c r="C225" i="83"/>
  <c r="C222" i="83"/>
  <c r="C221" i="83"/>
  <c r="C220" i="83"/>
  <c r="C219" i="83"/>
  <c r="C218" i="83"/>
  <c r="C217" i="83"/>
  <c r="C216" i="83"/>
  <c r="C213" i="83"/>
  <c r="C212" i="83"/>
  <c r="C211" i="83"/>
  <c r="C210" i="83"/>
  <c r="C195" i="83"/>
  <c r="C194" i="83"/>
  <c r="C193" i="83"/>
  <c r="C192" i="83"/>
  <c r="C177" i="83"/>
  <c r="C176" i="83"/>
  <c r="C175" i="83"/>
  <c r="C174" i="83"/>
  <c r="C159" i="83"/>
  <c r="C158" i="83"/>
  <c r="C157" i="83"/>
  <c r="C156" i="83"/>
  <c r="C141" i="83"/>
  <c r="C140" i="83"/>
  <c r="C131" i="83"/>
  <c r="C130" i="83"/>
  <c r="C101" i="83"/>
  <c r="C100" i="83"/>
  <c r="C91" i="83"/>
  <c r="C90" i="83"/>
  <c r="C81" i="83"/>
  <c r="C80" i="83"/>
  <c r="C79" i="83"/>
  <c r="C78" i="83"/>
  <c r="C77" i="83"/>
  <c r="C55" i="83"/>
  <c r="C54" i="83"/>
  <c r="C53" i="83"/>
  <c r="C52" i="83"/>
  <c r="C51" i="83"/>
</calcChain>
</file>

<file path=xl/sharedStrings.xml><?xml version="1.0" encoding="utf-8"?>
<sst xmlns="http://schemas.openxmlformats.org/spreadsheetml/2006/main" count="10809" uniqueCount="380">
  <si>
    <t>2006/07</t>
  </si>
  <si>
    <t>2007/08</t>
  </si>
  <si>
    <t>2008/09</t>
  </si>
  <si>
    <t>2009/10</t>
  </si>
  <si>
    <t>2010/11</t>
  </si>
  <si>
    <t>2011/12</t>
  </si>
  <si>
    <t>2012/13</t>
  </si>
  <si>
    <t>2013/14</t>
  </si>
  <si>
    <t>2014/15</t>
  </si>
  <si>
    <t>2015/16</t>
  </si>
  <si>
    <t>2016/17</t>
  </si>
  <si>
    <t>2017/18</t>
  </si>
  <si>
    <t>Nil</t>
  </si>
  <si>
    <t>£1,000,001-£2,000,000</t>
  </si>
  <si>
    <t>Total</t>
  </si>
  <si>
    <t>ELS</t>
  </si>
  <si>
    <t>CNST</t>
  </si>
  <si>
    <t>2018/19</t>
  </si>
  <si>
    <t>General surgery</t>
  </si>
  <si>
    <t>Gynaecology</t>
  </si>
  <si>
    <t>General medicine</t>
  </si>
  <si>
    <t>Radiology</t>
  </si>
  <si>
    <t>Urology</t>
  </si>
  <si>
    <t>Gastroenterology</t>
  </si>
  <si>
    <t>Other</t>
  </si>
  <si>
    <t>Paediatrics</t>
  </si>
  <si>
    <t>Neurology</t>
  </si>
  <si>
    <t>Neurosurgery</t>
  </si>
  <si>
    <t>Ambulance</t>
  </si>
  <si>
    <t>Ophthalmology</t>
  </si>
  <si>
    <t>£1-£1,000</t>
  </si>
  <si>
    <t>£1,001-£25,000</t>
  </si>
  <si>
    <t>£100,001-£250,000</t>
  </si>
  <si>
    <t>£250,001-£500,000</t>
  </si>
  <si>
    <t>£500,001-£1,000,000</t>
  </si>
  <si>
    <t>Settled claims</t>
  </si>
  <si>
    <t>Orthopaedic Surgery</t>
  </si>
  <si>
    <t>£50,001-£100,000</t>
  </si>
  <si>
    <t>Psychiatry/ Mental Health</t>
  </si>
  <si>
    <t>£25,001-£50,000</t>
  </si>
  <si>
    <t>Cardiology</t>
  </si>
  <si>
    <t>ExRHA</t>
  </si>
  <si>
    <t>DH CL</t>
  </si>
  <si>
    <t>Emergency Medicine</t>
  </si>
  <si>
    <t>2019/20</t>
  </si>
  <si>
    <t>CNSGP</t>
  </si>
  <si>
    <t>All bands</t>
  </si>
  <si>
    <t>Settlement Year</t>
  </si>
  <si>
    <t>Closure Year</t>
  </si>
  <si>
    <t>All Bands</t>
  </si>
  <si>
    <t>All Specialities</t>
  </si>
  <si>
    <t>Notification Year</t>
  </si>
  <si>
    <t>Payment Year</t>
  </si>
  <si>
    <t>All Specialties</t>
  </si>
  <si>
    <t>Table of Contents</t>
  </si>
  <si>
    <t>Financial Year</t>
  </si>
  <si>
    <t>Table 5.B: CNST payments</t>
  </si>
  <si>
    <t>Table 5.D: ELS payments</t>
  </si>
  <si>
    <t>Table 5.E: DH Clinical payments</t>
  </si>
  <si>
    <t>Table 5.F: CNSGP payments</t>
  </si>
  <si>
    <t>Table 6.B: CNST payments</t>
  </si>
  <si>
    <t>Table 6.D: ELS payments</t>
  </si>
  <si>
    <t>Table 6.E: DH Clinical payments</t>
  </si>
  <si>
    <t>Table 6.F: CNSGP payments</t>
  </si>
  <si>
    <t>Glossary</t>
  </si>
  <si>
    <t>Specialties</t>
  </si>
  <si>
    <t>Closed Claims</t>
  </si>
  <si>
    <t>The financial year in which a claim is recorded as settled on our system.</t>
  </si>
  <si>
    <t>Schemes</t>
  </si>
  <si>
    <t>https://resolution.nhs.uk/corporate-reports/,</t>
  </si>
  <si>
    <t>https://www.gov.uk/government/organisations/nhs-litigation-authority</t>
  </si>
  <si>
    <t xml:space="preserve"> Previous reports can be found at following sites:</t>
  </si>
  <si>
    <t>All payments shown in £GBP</t>
  </si>
  <si>
    <t>All values shown in £GBP</t>
  </si>
  <si>
    <t>Definition of schemes</t>
  </si>
  <si>
    <t>Payments</t>
  </si>
  <si>
    <t>Claims notified/ Notification Year</t>
  </si>
  <si>
    <t>All schemes are run on a pay-as-you-go basis and so we only collect from members, or receive funding from DHSC for what we calculate we will be paying out on claims on a year-on-year basis. We do not ‘collect’ nor ‘set-aside’ billions of pounds in anticipation of the future outgoings of our schemes. This is to ensure that money is not diverted from delivering the services and helps spread the burden of costs into the future, as and when they need to be paid out.</t>
  </si>
  <si>
    <t>Other useful information</t>
  </si>
  <si>
    <t>Each year runs from 1st April to 31 March</t>
  </si>
  <si>
    <t>The Obstetrics specialty includes: Obstetrics, Obstetrics / Gynaecology, community midwifery, and antenatal clinic</t>
  </si>
  <si>
    <t xml:space="preserve">To minimise identification of individual claims any entries having a value less than 5, or a monetary value of less than £5,000 is replaced with '#'. On each tab there is a table that shows the totals across all schemes. </t>
  </si>
  <si>
    <t>Where a "#" exists in the individual scheme table the actual value is included within the total table for that tab</t>
  </si>
  <si>
    <t>Table 5.A: All schemes</t>
  </si>
  <si>
    <t>Table 6.A: All schemes</t>
  </si>
  <si>
    <r>
      <rPr>
        <b/>
        <sz val="12"/>
        <rFont val="Arial"/>
        <family val="2"/>
      </rPr>
      <t xml:space="preserve">Clinical Negligence Scheme for Trusts (CNST) </t>
    </r>
    <r>
      <rPr>
        <sz val="12"/>
        <rFont val="Arial"/>
        <family val="2"/>
      </rPr>
      <t>which covers clinical negligence claims for incidents occurring on or after 1 April 1995.</t>
    </r>
  </si>
  <si>
    <r>
      <rPr>
        <b/>
        <sz val="12"/>
        <rFont val="Arial"/>
        <family val="2"/>
      </rPr>
      <t xml:space="preserve">Existing Liabilities Scheme (ELS) </t>
    </r>
    <r>
      <rPr>
        <sz val="12"/>
        <rFont val="Arial"/>
        <family val="2"/>
      </rPr>
      <t>which is centrally funded by DHSC and covers clinical negligence claims against NHS organisations for incidents occurring before 1 April 1995.</t>
    </r>
  </si>
  <si>
    <t xml:space="preserve">Personal Injury Discount Rate (PIDR). On 27 February 2017, the Lord Chancellor announced a change to the PIDR from 2.5% to minus 0.75%, effective from 20 March 2017. A subsequent change in the rate to minus 0.25% was introduced on 5 August 2019 arising from the Civil Liability Act 2018. The personal injury discount rate (PIDR) is used to calculate the lump sum payable in relation to future losses such that, allowing for investment returns, it represents the value that the claimant would need to invest now to generate future income to cover those losses.  </t>
  </si>
  <si>
    <t>2020/21</t>
  </si>
  <si>
    <t>ELSGP</t>
  </si>
  <si>
    <t>CNSC</t>
  </si>
  <si>
    <t>The most recent Annual report and accounts, for 2020/21, can be found at:</t>
  </si>
  <si>
    <t xml:space="preserve"> </t>
  </si>
  <si>
    <t>£3,250,000+</t>
  </si>
  <si>
    <t>£2,000,001-£3,249,999</t>
  </si>
  <si>
    <t>All specialties</t>
  </si>
  <si>
    <t>https://www.gov.uk/government/publications/nhs-resolution-annual-report-and-accounts-2019-to-2020</t>
  </si>
  <si>
    <t>https://resolution.nhs.uk/2021/07/15/nhs-resolution-publishes-annual-report-and-accounts-for-2020-21/</t>
  </si>
  <si>
    <t>Payments Totals for clinical claims for each financial year by Specialty</t>
  </si>
  <si>
    <t>Payments for Damages  for clinical claims for each financial year by Specialty</t>
  </si>
  <si>
    <t>Payments for Claimant Legal costs  for clinical claims for each financial year by Specialty</t>
  </si>
  <si>
    <t>Payments for NHS Legal Costs  for clinical claims for each financial year by Specialty</t>
  </si>
  <si>
    <r>
      <rPr>
        <b/>
        <sz val="12"/>
        <rFont val="Arial"/>
        <family val="2"/>
      </rPr>
      <t>Existing Liabilities Scheme for General Practice(ELSGP)</t>
    </r>
    <r>
      <rPr>
        <sz val="12"/>
        <rFont val="Arial"/>
        <family val="2"/>
      </rPr>
      <t xml:space="preserve"> which covers claims for historical NHS clinical negligence and other tortious incidents of GP members of participating medical defence organisations occurring at any time before 1 April 2019. This scheme covered members of Medical and Dental Defence Union of Scotland from April 2020 and was extended to Medical Protection Society members from 1 April 2021.</t>
    </r>
  </si>
  <si>
    <t>The seven clinical negligence schemes are:</t>
  </si>
  <si>
    <t>Average Damages</t>
  </si>
  <si>
    <t>Average Claimant &amp; NHS Legal Costs</t>
  </si>
  <si>
    <t>Average Damages Value, for clinical claims settled with damages, for each financial in which settlement made, by Specialty</t>
  </si>
  <si>
    <t>Average Damages Value, for clinical claims settled with damages paid, for each financial in which settlement made, by damages value band</t>
  </si>
  <si>
    <t>Average NHS Legal Costs Value, based on closed year for non PPO clinical claims and settlement year for PPO clinical claims, by damages value band</t>
  </si>
  <si>
    <t>Average NHS Legal Costs Value,  based on closed year for non PPO clinical claims and settlement year for PPO clinical claims, by Specialty</t>
  </si>
  <si>
    <t>Clinical</t>
  </si>
  <si>
    <t>DH Cl</t>
  </si>
  <si>
    <t>All values shown as Years</t>
  </si>
  <si>
    <t>Average Number of Years from Incident to NHSR Notification for clinical claims  by Specialty</t>
  </si>
  <si>
    <t>Average Number of Years NHSR Notification to Settlement for clinical claims by Specialty</t>
  </si>
  <si>
    <t>Table 5.C: ExRHA payments</t>
  </si>
  <si>
    <t>Table 5.G: ELSGP payments</t>
  </si>
  <si>
    <t>Table 5.H: CNSC payments</t>
  </si>
  <si>
    <t>Sheet 1 Payment Totals (damages, claimant legal costs and NHS legal costs), in year, 2006/07 - 2020/21</t>
  </si>
  <si>
    <t>Table 1.B: CNST payments</t>
  </si>
  <si>
    <t>Table 1.C: ExRHA payments</t>
  </si>
  <si>
    <t>Table 1.D: ELS payments</t>
  </si>
  <si>
    <t>Table 1.E: DH Clinical payments</t>
  </si>
  <si>
    <t>Table 1.F: CNSGP payments</t>
  </si>
  <si>
    <t>Table 1.G: ELSGP payments</t>
  </si>
  <si>
    <t>Table 1.H: CNSC payments</t>
  </si>
  <si>
    <t>Table 2.A: All schemes</t>
  </si>
  <si>
    <t>Table 2.B: CNST Payments</t>
  </si>
  <si>
    <t>Table 2.C: ExRHA Payments</t>
  </si>
  <si>
    <t>Table 2.D: ELS Payments</t>
  </si>
  <si>
    <t>Table 2.E: DH Clinical Payments</t>
  </si>
  <si>
    <t>Table 2.F: CNSGP Payments</t>
  </si>
  <si>
    <t>Table 2.G: ELSGP Payments</t>
  </si>
  <si>
    <t>Table 2.H: CNSC Payments</t>
  </si>
  <si>
    <t>Table 3.A.1: All schemes - excluding PIDR</t>
  </si>
  <si>
    <t>Table 3.A.2: All schemes - PIDR change from 2.5%</t>
  </si>
  <si>
    <t>Table 3.A.3: All schemes - Total</t>
  </si>
  <si>
    <t>Table 3.B.1: CNST payments - excluding PIDR</t>
  </si>
  <si>
    <t>Table 3.B.3: CNST payments - Total</t>
  </si>
  <si>
    <t>Table 3.C.1: ExRHA payments - excluding PIDR</t>
  </si>
  <si>
    <t>Table 3.C.3: ExRHA payments - Total</t>
  </si>
  <si>
    <t>Table 3.D.1: ELS payments - excluding PIDR</t>
  </si>
  <si>
    <t>Table 3.D.3: ELS payments - Total</t>
  </si>
  <si>
    <t>Table 3.E.1: DH Clinical payments - excluding PIDR</t>
  </si>
  <si>
    <t>Table 3.E.3: DH Clinical payments - Total</t>
  </si>
  <si>
    <t>Table 3.F.1: CNSGP payments - excluding PIDR</t>
  </si>
  <si>
    <t>Table 3.F.3: CNSGP payments - Total</t>
  </si>
  <si>
    <t>Table 3.G.1: ELSGP payments - excluding PIDR</t>
  </si>
  <si>
    <t>Table 3.G.3: ELSGP payments - Total</t>
  </si>
  <si>
    <t>Table 3.H.1: CNSC payments - excluding PIDR</t>
  </si>
  <si>
    <t>Table 3.H.3: CNSC payments - Total</t>
  </si>
  <si>
    <t>Table 4.A.1: All schemes - excluding PIDR</t>
  </si>
  <si>
    <t>Table 4.A.3: All schemes - Total</t>
  </si>
  <si>
    <t>Table 4.B.1: CNST payments - excluding PIDR</t>
  </si>
  <si>
    <t>Table 4.B.3: CNST payments - Total</t>
  </si>
  <si>
    <t>Table 4.C.1: ExRHA payments - excluding PIDR</t>
  </si>
  <si>
    <t>Table 4.C.3: ExRHA payments - Total</t>
  </si>
  <si>
    <t>Table 4.D.1: ELS payments - excluding PIDR</t>
  </si>
  <si>
    <t>Table 4.D.3: ELS payments - Total</t>
  </si>
  <si>
    <t>Table 4.E.1: DH Clinical payments - excluding PIDR</t>
  </si>
  <si>
    <t>Table 4.E.3: DH Clinical payments - Total</t>
  </si>
  <si>
    <t>Table 4.F.1: CNSGP payments - excluding PIDR</t>
  </si>
  <si>
    <t>Table 4.F.3: CNSGP payments - Total</t>
  </si>
  <si>
    <t>Table 4.G.1: ELSGP payments - excluding PIDR</t>
  </si>
  <si>
    <t>Table 4.G.3: ELSGP payments - Total</t>
  </si>
  <si>
    <t>Table 4.H.1: CNSC payments - excluding PIDR</t>
  </si>
  <si>
    <t>Table 4.H.3: CNSC payments - Total</t>
  </si>
  <si>
    <t>Sheet 2 Payments Totals (damages, claimant legal costs and NHS legal costs), in year, 2006/07 - 2020/21</t>
  </si>
  <si>
    <t>Sheet 3 Payment for Damages, in year, 2006/07 - 2020/21</t>
  </si>
  <si>
    <t>Sheet 4 Payment for Damages, in year, 2006/07 - 2020/21</t>
  </si>
  <si>
    <t>Table 6.C: ExRHA payments</t>
  </si>
  <si>
    <t>Table 6.G: ELSGP payments</t>
  </si>
  <si>
    <t>Table 6.H: CNSC payments</t>
  </si>
  <si>
    <t>Sheet 6 Payment for Claimant Legal costs, in year, 2006/07 - 2020/21</t>
  </si>
  <si>
    <t>Table 7.A: All schemes</t>
  </si>
  <si>
    <t>Table 7.B: CNST payments</t>
  </si>
  <si>
    <t>Table 7.C: ExRHA payments</t>
  </si>
  <si>
    <t>Table 7.D: ELS payments</t>
  </si>
  <si>
    <t>Table 7.E: DH Clinical payments</t>
  </si>
  <si>
    <t>Table 7.F: CNSGP payments</t>
  </si>
  <si>
    <t>Table 7.G: ELSGP payments</t>
  </si>
  <si>
    <t>Table 7.H: CNSC payments</t>
  </si>
  <si>
    <t>Sheet 7 Payment for NHS Legal Costs, in year, 2006/07 - 2020/21</t>
  </si>
  <si>
    <t>Table 8.A: All schemes</t>
  </si>
  <si>
    <t>Table 8.B: CNST payments</t>
  </si>
  <si>
    <t>Table 8.C: ExRHA payments</t>
  </si>
  <si>
    <t>Table 8.D: ELS payments</t>
  </si>
  <si>
    <t>Table 8.E: DH Clinical payments</t>
  </si>
  <si>
    <t>Table 8.F: CNSGP payments</t>
  </si>
  <si>
    <t>Table 8.G: ELSGP payments</t>
  </si>
  <si>
    <t>Table 8.H: CNSC payments</t>
  </si>
  <si>
    <t>Sheet 8 Payment for NHS Legal Costs, in year, 2006/07 - 2020/21</t>
  </si>
  <si>
    <t xml:space="preserve">Table 9.A All Schemes </t>
  </si>
  <si>
    <t xml:space="preserve">Table 9.B: CNST </t>
  </si>
  <si>
    <t xml:space="preserve">Table 9.C: Ex-RHA </t>
  </si>
  <si>
    <t xml:space="preserve">Table 9.D: ELS </t>
  </si>
  <si>
    <t>Table 9.E: DH Clinical</t>
  </si>
  <si>
    <t xml:space="preserve">Table 9.F: CNSGP </t>
  </si>
  <si>
    <t xml:space="preserve">Table 9.G: ELSGP </t>
  </si>
  <si>
    <t xml:space="preserve">Table 9.H: CNSC </t>
  </si>
  <si>
    <t>Sheet 9 Average Damages Value, for clinical claims settled with damages paid, in year, 2006/07 - 2020/21</t>
  </si>
  <si>
    <t xml:space="preserve">Table 10.A: All schemes </t>
  </si>
  <si>
    <t xml:space="preserve">Table 10.B: CNST </t>
  </si>
  <si>
    <t xml:space="preserve">Table 10.C: Ex-RHA </t>
  </si>
  <si>
    <t>Sheet 10 Average Damages Value, for clinical claims settled with damages,  in year, 2006/07 - 2020/21</t>
  </si>
  <si>
    <t>Table 11.B.1: CNST -  claims with damages paid</t>
  </si>
  <si>
    <t>Table 11.B.2: CNST -  claims with no damages paid</t>
  </si>
  <si>
    <t>Table 11.D.1: ELS - claims with damages paid</t>
  </si>
  <si>
    <t>Table 11.D.2: ELS - claims with no damages paid</t>
  </si>
  <si>
    <t>Table 11.F.1: CNSGP - claims with damages paid</t>
  </si>
  <si>
    <t>Table 11.F.2: CNSGP - claims with no damages paid</t>
  </si>
  <si>
    <t>Table 11.G.1: ELSGP - claims with damages paid</t>
  </si>
  <si>
    <t>Table 11.G.2: ELSGP - claims with no damages paid</t>
  </si>
  <si>
    <t>Table 11.H.1: CNSC - claims with damages paid</t>
  </si>
  <si>
    <t>Table 11.H.2: CNSC - claims with no damages paid</t>
  </si>
  <si>
    <t>Table 12.A.1: All schemes - claims with damages paid</t>
  </si>
  <si>
    <t>Table 12.A.2: All schemes- claims with no damages paid</t>
  </si>
  <si>
    <t>Table 12.C.1: Ex-RHA - claims with damages paid</t>
  </si>
  <si>
    <t>Table 12.C.2: Ex-RHA- claims with no damages paid</t>
  </si>
  <si>
    <t>Table 14.A.1: All schemes- claims with damages paid</t>
  </si>
  <si>
    <t>Table 14.A.2: All schemes- claims with no damages paid</t>
  </si>
  <si>
    <t>Table 14.C.1: Ex-RHA- claims with damages paid</t>
  </si>
  <si>
    <t>Table 14.C.2: Ex-RHA- claims with no damages paid</t>
  </si>
  <si>
    <t>Table 15.A: All schemes (Excludes ELSGP)</t>
  </si>
  <si>
    <t>Table 15.B: CNST</t>
  </si>
  <si>
    <t>Table 15.D: ELS</t>
  </si>
  <si>
    <t>Table 15.E: DHSC Clinical</t>
  </si>
  <si>
    <t>Table 15.F: CNSGP</t>
  </si>
  <si>
    <t>Table 15.H: CNSC</t>
  </si>
  <si>
    <t>Sheet 15 Average Incident to Notification Years, 2006/07 - 2020/21</t>
  </si>
  <si>
    <t>Table 16.A: All schemes (Excludes ELSGP)</t>
  </si>
  <si>
    <t>Table 16.B: CNST</t>
  </si>
  <si>
    <t>Table 16.D: ELS</t>
  </si>
  <si>
    <t>Table 16.E: DHSC Clinical</t>
  </si>
  <si>
    <t>Table 16.F: CNSGP</t>
  </si>
  <si>
    <t>Table 16.H: CNSC</t>
  </si>
  <si>
    <t>Table 17.A: All schemes (Excludes ELSGP)</t>
  </si>
  <si>
    <t>Table 17.B: CNST</t>
  </si>
  <si>
    <t>Table 17.D: ELS</t>
  </si>
  <si>
    <t>Table 17.E: DHSC Clinical</t>
  </si>
  <si>
    <t>Table 17.F: CNSGP</t>
  </si>
  <si>
    <t>Table 17.H: CNSC</t>
  </si>
  <si>
    <t>Table 18.A: All schemes (Excludes ELSGP)</t>
  </si>
  <si>
    <t>Table 18.B: CNST</t>
  </si>
  <si>
    <t>Table 18.D: ELS</t>
  </si>
  <si>
    <t>Table 18.E: DHSC Clinical</t>
  </si>
  <si>
    <t>Table 18.F: CNSGP</t>
  </si>
  <si>
    <t>Table 18.H CNSC</t>
  </si>
  <si>
    <t>Sheet 18 Average Notification to Settlement Years, 2006/07 - 2020/21</t>
  </si>
  <si>
    <t>Damages value band</t>
  </si>
  <si>
    <t>Average Number of Years from Incident to NHSR Notification, for clinical claims by Damages value band</t>
  </si>
  <si>
    <t>Average Number of Years from NHSR Notification to Settlement, for clinical claims by Damages value band</t>
  </si>
  <si>
    <t>Payments for NHS Legal Costs for each financial year, for clinical claims by Damages value band</t>
  </si>
  <si>
    <t>Payments for Claimant Legal costs for each financial year, for clinical claims by Damages value band</t>
  </si>
  <si>
    <t>Payments for Damages for each financial year, for clinical claims by Damages value band</t>
  </si>
  <si>
    <t>Average Claimant Legal Costs Value, based on closed year for non PPO clinical claims and settlement year for PPO clinical claims, by damages value band</t>
  </si>
  <si>
    <t>Average Claimant Legal Costs Value, based on closed year for non PPO clinical claims and settlement year for PPO clinical claims, by Specialty</t>
  </si>
  <si>
    <t>Payments Totals for each financial year, for clinical claims by damages value band</t>
  </si>
  <si>
    <t>Sheet 13 Average NHS Legal Costs value, for Closed non PPO claims / Settled PPO claims, 2006/07 - 2020/21</t>
  </si>
  <si>
    <t>Sheet 14 Average NHS Legal Costs Value, for Closed non PPO claims / Settled PPO claims, in year, 2006/07 - 2020/21</t>
  </si>
  <si>
    <t>Sheet 5 Payment for Claimant Legal Costs, in year, 2006/07 - 2020/21</t>
  </si>
  <si>
    <t>Sheet 11 Average Claimant Legal Costs Value, for Closed non PPO claims / Settled PPO claims, in year, 2006/07 - 2020/21</t>
  </si>
  <si>
    <t>Sheet 12 Average Claimant Legal Costs Value, for Closed non PPO claims / Settled PPO claims, in year, 2006/07 - 2020/21</t>
  </si>
  <si>
    <r>
      <rPr>
        <b/>
        <sz val="12"/>
        <rFont val="Arial"/>
        <family val="2"/>
      </rPr>
      <t>This and all subsequent sheets only contain data on NHS Resolution’s clinical schemes – non-clinical schemes are excluded throughout</t>
    </r>
    <r>
      <rPr>
        <sz val="12"/>
        <rFont val="Arial"/>
        <family val="2"/>
      </rPr>
      <t>. Definitions of these schemes can be found in the next tab</t>
    </r>
  </si>
  <si>
    <t>A claim where damages have been settled. In relation to claims with an ongoing Periodical Payments Order (PPO), this will be the financial year damages were agreed.</t>
  </si>
  <si>
    <t>Damages value bands</t>
  </si>
  <si>
    <t xml:space="preserve"> In order to be consistent in presentation of the data, we have used the top level damages band of £3.25m+ in all tables. This is consistent with the assumptions for what is a high value claim used for the NHSR reserving exercise in 2020/21.  </t>
  </si>
  <si>
    <t>The branch of clinical practice relating to the treatment causing the alleged harm</t>
  </si>
  <si>
    <t>General Practice Indemnity claims are predominately recorded using the general practice specialty which is then grouped within the Other specialty grouping. Work is underway to identify the more appropriate specialty for all reported GP claims.</t>
  </si>
  <si>
    <t>Damages Payment</t>
  </si>
  <si>
    <t>The amount of compensation paid to the claimant in the financial year in question.</t>
  </si>
  <si>
    <t>Claimant legal costs Payment</t>
  </si>
  <si>
    <t>NHS legal costs Payment</t>
  </si>
  <si>
    <t>The amount of NHS Legal costs and disbursements paid to the NHS organisation’s solicitors in the financial year in question.</t>
  </si>
  <si>
    <t>Our financial data relating to the cost of negligent care does not include hidden costs to the NHS, for example lost hours due to staff absence, backfill for a member of staff unable to work, or the time taken to undertake investigations - we do not collect this information. The data also excludes NHS Resolution costs of investigating and claims handling. Thus the data held in this spreadsheet cannot provide the total cost of clinical negligence. However, using actuarial techniques and models to calculate (at current prices) of the annual ‘cost of harm’ in relation to the all 7 clinical schemes in 2020/21 this was estimated at £8.3 billion including legal costs - with the caveat that this does not include these ‘hidden costs’. Please refer to the NHSR ARA for more detail on financial terms, including 'annual cost of harm'.</t>
  </si>
  <si>
    <t xml:space="preserve">NHS Resolution’s Claims Management service only covers England. Until 31/3/2019 our schemes almost exclusively covered secondary and tertiary care. Effective from 1st April 2019 we now operate the CNSGP scheme, covering the provision of NHS-commissioned general practice care. </t>
  </si>
  <si>
    <t>Average claimant legal costs and NHS legal costs as detailed in tabs 11, 12, 13 and 14 are calculated using the final costs based on the year claims close, except for claims settled on a PPO basis. For PPO claims the year of settlement is used.</t>
  </si>
  <si>
    <t>Explanatory Notes</t>
  </si>
  <si>
    <t>Damages</t>
  </si>
  <si>
    <t xml:space="preserve">Determined by the date a claim is notified to NHS Resolution and the financial year of notification. </t>
  </si>
  <si>
    <t>Notification date for ELSGP claims, which were existing claims transferred from Medical Defence Organisations to NHSR, is the year the claim came under management by NSHR rather than its year of notification to the previous Medical Defence Organisation.</t>
  </si>
  <si>
    <t xml:space="preserve">The damages value band and specialty a claim is reported against in these tables is a snap shot as at 31 March 2021. </t>
  </si>
  <si>
    <t>Supplementary Annual Statistics, 2006/07 - 2020/21</t>
  </si>
  <si>
    <t>Sheet 16 Average Incident to Notification Years, 2006/07 - 2020/21</t>
  </si>
  <si>
    <t>Sheet 17 Average Notification to Settlement Years, 2006/07 - 2020/21</t>
  </si>
  <si>
    <t>Table 1.A: All schemes</t>
  </si>
  <si>
    <t>Table 15.C: Ex-RHA</t>
  </si>
  <si>
    <t>Table 16.C: Ex-RHA</t>
  </si>
  <si>
    <t>Table 17.C: Ex-RHA</t>
  </si>
  <si>
    <t>Table 18.C: Ex-RHA</t>
  </si>
  <si>
    <t xml:space="preserve">Table 10.E: DH Clinical </t>
  </si>
  <si>
    <t>Table 10.F: CNSGP</t>
  </si>
  <si>
    <t>Table 10.G: ELSGP</t>
  </si>
  <si>
    <t>Table 10.H: CNSC</t>
  </si>
  <si>
    <t>Table 12.B.1: CNST -  claims with damages paid</t>
  </si>
  <si>
    <t>Table 12.B.2: CNST- claims with no damages paid</t>
  </si>
  <si>
    <t>Table 12.D.1: ELS - claims with damages paid</t>
  </si>
  <si>
    <t>Table 12.D.2: ELS- claims with no damages paid</t>
  </si>
  <si>
    <t>Table 12.E.2: DH Clinical - claims with no damages paid</t>
  </si>
  <si>
    <t>Table 12.E.1: DH Clinical - claims with damages paid</t>
  </si>
  <si>
    <t>Table 12.F.1: CNSGP - claims with damages paid</t>
  </si>
  <si>
    <t>Table 12.F.2: CNSGP- claims with no damages paid</t>
  </si>
  <si>
    <t>Table 12.G.1: ELSGP - claims with damages paid</t>
  </si>
  <si>
    <t>Table 12.G.2: ELSGP- claims with no damages paid</t>
  </si>
  <si>
    <t>Table 12.H.1: CNSC - claims with damages paid</t>
  </si>
  <si>
    <t>Table 12.H.2: CNSC- claims with no damages paid</t>
  </si>
  <si>
    <t>Table 13.A.1: All Schemes- claims with damages paid</t>
  </si>
  <si>
    <t>Table 13.A.2: All Schemes - claims with no damages paid</t>
  </si>
  <si>
    <t>Table 13.B.1: CNST -  claims with damages paid</t>
  </si>
  <si>
    <t>Table 13.B.2: CNST - claims with no damages paid</t>
  </si>
  <si>
    <t>Table 13.C.1: Ex-RHA - claims with damages paid</t>
  </si>
  <si>
    <t>Table 13.C.2: Ex-RHA - claims with no damages paid</t>
  </si>
  <si>
    <t>Table 13.D.1: ELS - claims with damages paid</t>
  </si>
  <si>
    <t>Table 13.D.2: ELS - claims with no damages paid</t>
  </si>
  <si>
    <t>Table 13.E.1: DH Clinical - claims with damages paid</t>
  </si>
  <si>
    <t>Table 13.E.2: DH Clinical - claims with no damages paid</t>
  </si>
  <si>
    <t>Table 13.F.1: CNSGP - claims with damages paid</t>
  </si>
  <si>
    <t>Table 13.F.2: CNSGP - claims with no damages paid</t>
  </si>
  <si>
    <t>Table 13.G.1: ELSGP - claims with damages paid</t>
  </si>
  <si>
    <t>Table 13.G.2: ELSGP - claims with no damages paid</t>
  </si>
  <si>
    <t>Table 13.H.1: CNSC - claims with damages paid</t>
  </si>
  <si>
    <t>Table 13.H.2: CNSC - claims with no damages paid</t>
  </si>
  <si>
    <t>Table 14.B.1: CNST- claims with damages paid</t>
  </si>
  <si>
    <t>Table 14.B.2: CNST- claims with no damages paid</t>
  </si>
  <si>
    <t>Table 14.D.1: ELS- claims with damages paid</t>
  </si>
  <si>
    <t>Table 14.D.2: ELS- claims with no damages paid</t>
  </si>
  <si>
    <t>Table 14.E.1: DH Clinical - claims with damages paid</t>
  </si>
  <si>
    <t>Table 14.E.2: DH Clinical - claims with no damages paid</t>
  </si>
  <si>
    <t>Table 14.F.1: CNSGP- claims with damages paid</t>
  </si>
  <si>
    <t>Table 14.F.2: CNSGP- claims with no damages paid</t>
  </si>
  <si>
    <t>Table 14.G.1: ELSGP- claims with damages paid</t>
  </si>
  <si>
    <t>Table 14.G.2: ELSGP- claims with no damages paid</t>
  </si>
  <si>
    <t>Table 14.H.1: CNSC- claims with damages paid</t>
  </si>
  <si>
    <t>Table 14.H.2: CNSC- claims with no damages paid</t>
  </si>
  <si>
    <t>Table 11.A.1: All Schemes, claims with damages paid</t>
  </si>
  <si>
    <t>Table 11.A.2: All Schemes, claims with no damages paid</t>
  </si>
  <si>
    <t>Table 11.E.1: DH Clinical - claims with damages paid</t>
  </si>
  <si>
    <t>Table 11.E.2: DH Clinical - claims with no damages paid</t>
  </si>
  <si>
    <t>Table 11.C.1: Ex-RHA claims with damages paid</t>
  </si>
  <si>
    <t>Table 11.C.2: Ex-RHA claims with no damages paid</t>
  </si>
  <si>
    <t xml:space="preserve">Table 10.D: ELS </t>
  </si>
  <si>
    <t>The criteria for claims to be included in this dataset are the same as for NHS Resolution's Annual report and accounts. However, the data is extracted using a single snapshot of those claims as at 31 March 2021.  The Annual report and accounts is run on a point in time basis, reflecting those claims as at the end of each individual financial year.</t>
  </si>
  <si>
    <t xml:space="preserve">Damages is the amount of compensation. The value of damages paid or potentially payable may change during the lifetime of a claim. The Damages value used is as at 31 March 2021. </t>
  </si>
  <si>
    <t>The value band in which the claim's damages fell as at 31 March 2021. For claims that do not involve a PPO, the value represents the final value of damages recorded as at 31 March 2021.  For claims settled with a PPO, it is the capitalised value of the claim recorded as at 31 March 2021.</t>
  </si>
  <si>
    <t>A claim's Specialty may change during it's lifetime. The Specialty used is the one recorded on the system as at as at 31 March 2021.</t>
  </si>
  <si>
    <t>Cerebral palsy, or Brain Damage (CP/BD) is specified as where the Specialty is Obstetrics (as defined above) and when the injuries Cerebral Palsy or Brain Damage appear as one of the three primary injuries</t>
  </si>
  <si>
    <t xml:space="preserve">The amount of claimant legal costs paid in the financial year in question.
</t>
  </si>
  <si>
    <t>Average damages as detailed in tabs 9 and 10 are calculated using the final damages paid for claims that have settled in any given year and the capitalised costs of claims settled on a PPO basis. The damages value used is as at 31 March 2021.</t>
  </si>
  <si>
    <r>
      <rPr>
        <b/>
        <sz val="12"/>
        <rFont val="Arial"/>
        <family val="2"/>
      </rPr>
      <t>Ex-Regional Health Authority Scheme (Ex-RHAS</t>
    </r>
    <r>
      <rPr>
        <sz val="12"/>
        <rFont val="Arial"/>
        <family val="2"/>
      </rPr>
      <t>) which is a relatively small scheme, centrally funded by DHSC, covering clinical negligence claims against former Regional Health Authorities abolished in 1996.</t>
    </r>
  </si>
  <si>
    <r>
      <rPr>
        <b/>
        <sz val="12"/>
        <rFont val="Arial"/>
        <family val="2"/>
      </rPr>
      <t>DHSC clinical</t>
    </r>
    <r>
      <rPr>
        <sz val="12"/>
        <rFont val="Arial"/>
        <family val="2"/>
      </rPr>
      <t xml:space="preserve"> which covers clinical negligence liabilities that have transferred to the Secretary of State for Health and Social Care following the abolition of any relevant health bodies. These are centrally funded by DHSC.</t>
    </r>
  </si>
  <si>
    <r>
      <rPr>
        <b/>
        <sz val="12"/>
        <rFont val="Arial"/>
        <family val="2"/>
      </rPr>
      <t>Clinical Negligence Scheme for General Practice(CNSGP)</t>
    </r>
    <r>
      <rPr>
        <sz val="12"/>
        <rFont val="Arial"/>
        <family val="2"/>
      </rPr>
      <t xml:space="preserve"> which covers clinical negligence claims for incidents occurring in general practice on or after 1 April 2019.</t>
    </r>
  </si>
  <si>
    <r>
      <rPr>
        <b/>
        <sz val="12"/>
        <rFont val="Arial"/>
        <family val="2"/>
      </rPr>
      <t>Clinical Negligence Scheme for Coronavirus(CNSC)</t>
    </r>
    <r>
      <rPr>
        <sz val="12"/>
        <rFont val="Arial"/>
        <family val="2"/>
      </rPr>
      <t xml:space="preserve"> A new scheme launched in April 2020 to meet clinical negligence liabilities arising from NHS services provided in response to the coronavirus pandemic where no other indemnity or insurance arrangements are in place already to cover such liabilities.</t>
    </r>
  </si>
  <si>
    <t>Specialty</t>
  </si>
  <si>
    <t>For each year the payments are selected using the year the payment was raised in the Claims Management System (CMS). Payments include those raised against both claims that were closed or open at the end of each financial year. 
Payments are only those made by NHSR. For ELSGP, which is in transition to management by NHSR from Medical Defence Organisations (MDOs), if a damages payment was made by the MDO and costs were later paid by NHSR, the claim would appear in our claims management system as nil damages, but with legal costs having been paid by NHSR.
Claims with nil damages in the most recent year will not reflect the full number of claims that will eventually be resolved with nil damages. This table allocates claims to the year in which they were notified, and shows their value as at 31 March 2021. When claims are notified to NHSR they are assigned a value based on the evidence available at that time. The value changes over time as more evidence becomes available. Many claims notified to NHSR will eventually be resolved with nil damages. For earlier years, the available evidence will have developed and more cases will have resolved for nil damages. As a result, the value of claims with 'nil damages' in the most recent year will be less than for the earlier years.</t>
  </si>
  <si>
    <t xml:space="preserve">The values for payments reported for each year will be different from those reported in the Annual report and accounts. The reasons for this are:
a) accruals for NHS Legal costs being included in the accounting records used for the ARA and not included as at the last day of the financial year in the Claims Management System used to provide these more detailed tables; and 
b) timing differences in manual postings i.e. income received is reflected in the financial records used for the ARA and not included as at the last day of the financial year in the Claims Management System used to provide these more detailed tables; 
c) payments made in 2019/20 and 2020/21 for some older GP claims (ELGP) during their transition to NHSR are included in the accounting records used for the ARA. However, those ELGP payments are not included in the Claims Management System used for these tables during the oversight period as NHSR was not managing the cases within our claims management systems (see p132 of 2020/21 NHSR ARA).  
</t>
  </si>
  <si>
    <r>
      <t xml:space="preserve">Within the nil damages value tranche there are some years reporting positive and negative values. Payments or recoveries can be made during a financial year for claims that have a damages value of nil as at 31st March 2021: a) Damages - cases that are closed with nil damages may have had </t>
    </r>
    <r>
      <rPr>
        <b/>
        <sz val="12"/>
        <rFont val="Arial"/>
        <family val="2"/>
      </rPr>
      <t>damages</t>
    </r>
    <r>
      <rPr>
        <sz val="12"/>
        <rFont val="Arial"/>
        <family val="2"/>
      </rPr>
      <t xml:space="preserve"> payments made in a year and money being received back, either in full or part in any given year where the original payment was made in a prior year. b) NHSR is required to pay its defendant legal costs even if the claimant does not ultimately recover any damages. c) On occasions claimant legal costs are also paid by NHSR where the claimant receives nil damages. For example  a court may order (or NHSR may agree prior to court proceedings) that NHSR pay some claimant legal costs associated with an intermediate step associated with the claimant pursuing the claim, even if the final outcome is no damages are payable. 
The data is about payments in the relevant year. 
</t>
    </r>
  </si>
  <si>
    <t xml:space="preserve">For Early Notification (EN) Scheme matters the notification year is the year the case became a claim. </t>
  </si>
  <si>
    <t xml:space="preserve">For the time from incident to notification and  notification to settlement in tables 15-18, the notification date used is the date the claim was first notified to NHSR for all cases, including EN matters. For EN matters, this is different to when the incident becomes a claim.  </t>
  </si>
  <si>
    <t xml:space="preserve">A claim that has a closure date against it. Claims settled by way of a PPO remain open for the claimant's lifetime. This means that, unlike non-PPO claims, they can remain as 'settled' for many years, rather than being closed. </t>
  </si>
  <si>
    <t>The financial year in which a claim is closed on our system. Claims settled by way of a PPO remain open for the claimant's lifetime. This means that, unlike non-PPO claims, they can remain as 'settled' for many years, rather than being closed. These PPO claims will appear in their settlement year.</t>
  </si>
  <si>
    <t>Table 3.B.2: CNST payments -  PIDR change from 2.5%</t>
  </si>
  <si>
    <t>Table 3.C.2: ExRHA payments -  PIDR change from 2.5%</t>
  </si>
  <si>
    <t>Table 3.D.2: ELS payments -  PIDR change from 2.5%</t>
  </si>
  <si>
    <t>Table 3.E.2: DH Clinical payments -  PIDR change from 2.5%</t>
  </si>
  <si>
    <t>Table 3.F.2: CNSGP payments -  PIDR change from 2.5%</t>
  </si>
  <si>
    <t>Table 3.G.2: ELSGP payments -  PIDR change from 2.5%</t>
  </si>
  <si>
    <t>Table 3.H.2: CNSC payments -  PIDR change from 2.5%</t>
  </si>
  <si>
    <t>Table 4.A.2: All schemes -  PIDR change from 2.5%</t>
  </si>
  <si>
    <t>Table 4.B.2: CNST payments -  PIDR change from 2.5%</t>
  </si>
  <si>
    <t>Table 4.C.2: ExRHA payments -  PIDR change from 2.5%</t>
  </si>
  <si>
    <t>Table 4.D.2: ELS payments -  PIDR change from 2.5%</t>
  </si>
  <si>
    <t>Table 4.E.2: DH Clinical payments -  PIDR change from 2.5%</t>
  </si>
  <si>
    <t>Table 4.F.2: CNSGP payments -  PIDR change from 2.5%</t>
  </si>
  <si>
    <t>Table 4.G.2: ELSGP payments -  PIDR change from 2.5%</t>
  </si>
  <si>
    <t>Table 4.H.2: CNSC payments -  PIDR change from 2.5%</t>
  </si>
  <si>
    <t>Money</t>
  </si>
  <si>
    <t>Average</t>
  </si>
  <si>
    <t>#</t>
  </si>
  <si>
    <t>Obstetrics CP/BD</t>
  </si>
  <si>
    <t>Obstetrics Non CP/BD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</si>
</sst>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0.0"/>
    <numFmt numFmtId="166" formatCode="\#"/>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b/>
      <sz val="18"/>
      <color rgb="FF005EB8"/>
      <name val="Arial"/>
      <family val="2"/>
    </font>
    <font>
      <b/>
      <sz val="20"/>
      <color rgb="FF0070C0"/>
      <name val="Arial"/>
      <family val="2"/>
    </font>
    <font>
      <b/>
      <sz val="11"/>
      <name val="Arial"/>
      <family val="2"/>
    </font>
    <font>
      <b/>
      <sz val="11"/>
      <color theme="1"/>
      <name val="Arial"/>
      <family val="2"/>
    </font>
    <font>
      <sz val="11"/>
      <color theme="1"/>
      <name val="Arial"/>
      <family val="2"/>
    </font>
    <font>
      <u/>
      <sz val="10"/>
      <color theme="10"/>
      <name val="Arial"/>
      <family val="2"/>
    </font>
    <font>
      <b/>
      <sz val="14"/>
      <color rgb="FF005EB8"/>
      <name val="Arial"/>
      <family val="2"/>
    </font>
    <font>
      <sz val="10"/>
      <name val="Arial"/>
      <family val="2"/>
    </font>
    <font>
      <sz val="12"/>
      <name val="Arial"/>
      <family val="2"/>
    </font>
    <font>
      <b/>
      <sz val="12"/>
      <color rgb="FF005EB8"/>
      <name val="Arial"/>
      <family val="2"/>
    </font>
    <font>
      <sz val="12"/>
      <color rgb="FF7030A0"/>
      <name val="Arial"/>
      <family val="2"/>
    </font>
    <font>
      <u/>
      <sz val="12"/>
      <color theme="10"/>
      <name val="Arial"/>
      <family val="2"/>
    </font>
    <font>
      <b/>
      <sz val="12"/>
      <name val="Arial"/>
      <family val="2"/>
    </font>
    <font>
      <b/>
      <u/>
      <sz val="12"/>
      <name val="Arial"/>
      <family val="2"/>
    </font>
    <font>
      <b/>
      <sz val="12"/>
      <color rgb="FF7030A0"/>
      <name val="Arial"/>
      <family val="2"/>
    </font>
    <font>
      <sz val="10"/>
      <color theme="1"/>
      <name val="Arial"/>
      <family val="2"/>
    </font>
    <font>
      <sz val="12"/>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bottom style="thick">
        <color theme="8"/>
      </bottom>
      <diagonal/>
    </border>
    <border>
      <left/>
      <right/>
      <top style="thin">
        <color theme="0"/>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5">
    <xf numFmtId="0" fontId="0" fillId="0" borderId="0"/>
    <xf numFmtId="0" fontId="10" fillId="0" borderId="0"/>
    <xf numFmtId="43" fontId="11" fillId="0" borderId="0" applyFont="0" applyFill="0" applyBorder="0" applyAlignment="0" applyProtection="0"/>
    <xf numFmtId="0" fontId="12" fillId="0" borderId="0"/>
    <xf numFmtId="9" fontId="12" fillId="0" borderId="0" applyFont="0" applyFill="0" applyBorder="0" applyAlignment="0" applyProtection="0"/>
    <xf numFmtId="0" fontId="9" fillId="0" borderId="0"/>
    <xf numFmtId="0" fontId="11" fillId="0" borderId="0"/>
    <xf numFmtId="0" fontId="18" fillId="0" borderId="0" applyNumberFormat="0" applyFill="0" applyBorder="0" applyAlignment="0" applyProtection="0"/>
    <xf numFmtId="0" fontId="19" fillId="4" borderId="9">
      <alignment horizontal="left" vertical="top" wrapText="1" readingOrder="1"/>
      <protection locked="0"/>
    </xf>
    <xf numFmtId="0" fontId="8" fillId="0" borderId="0"/>
    <xf numFmtId="0" fontId="8" fillId="0" borderId="0"/>
    <xf numFmtId="9" fontId="20" fillId="0" borderId="0" applyFont="0" applyFill="0" applyBorder="0" applyAlignment="0" applyProtection="0"/>
    <xf numFmtId="0" fontId="7"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11" fillId="0" borderId="0" applyFont="0" applyFill="0" applyBorder="0" applyAlignment="0" applyProtection="0"/>
    <xf numFmtId="0" fontId="4" fillId="0" borderId="0"/>
    <xf numFmtId="0" fontId="4" fillId="0" borderId="0"/>
    <xf numFmtId="0" fontId="4" fillId="0" borderId="0"/>
    <xf numFmtId="9" fontId="11"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49">
    <xf numFmtId="0" fontId="0" fillId="0" borderId="0" xfId="0"/>
    <xf numFmtId="0" fontId="13" fillId="4" borderId="0" xfId="6" applyFont="1" applyFill="1" applyBorder="1" applyAlignment="1" applyProtection="1">
      <alignment vertical="top" readingOrder="1"/>
      <protection locked="0"/>
    </xf>
    <xf numFmtId="0" fontId="15" fillId="4" borderId="0" xfId="1" applyFont="1" applyFill="1" applyBorder="1"/>
    <xf numFmtId="0" fontId="15" fillId="2" borderId="5" xfId="1" applyFont="1" applyFill="1" applyBorder="1" applyAlignment="1">
      <alignment horizontal="right"/>
    </xf>
    <xf numFmtId="0" fontId="16" fillId="2" borderId="5" xfId="1" applyFont="1" applyFill="1" applyBorder="1" applyAlignment="1">
      <alignment horizontal="center" vertical="center"/>
    </xf>
    <xf numFmtId="0" fontId="16" fillId="2" borderId="1" xfId="1" applyFont="1" applyFill="1" applyBorder="1" applyAlignment="1">
      <alignment horizontal="center" vertical="center"/>
    </xf>
    <xf numFmtId="0" fontId="16" fillId="2" borderId="2" xfId="1" applyFont="1" applyFill="1" applyBorder="1" applyAlignment="1">
      <alignment horizontal="center" vertical="center"/>
    </xf>
    <xf numFmtId="0" fontId="14" fillId="4" borderId="0" xfId="0" applyFont="1" applyFill="1" applyBorder="1"/>
    <xf numFmtId="0" fontId="0" fillId="4" borderId="0" xfId="0" applyFill="1" applyBorder="1"/>
    <xf numFmtId="0" fontId="11" fillId="4" borderId="0" xfId="6" applyFill="1"/>
    <xf numFmtId="0" fontId="9" fillId="4" borderId="0" xfId="5" applyFill="1"/>
    <xf numFmtId="0" fontId="17" fillId="0" borderId="4" xfId="1" applyFont="1" applyFill="1" applyBorder="1" applyAlignment="1">
      <alignment horizontal="right"/>
    </xf>
    <xf numFmtId="3" fontId="17" fillId="0" borderId="4" xfId="1" applyNumberFormat="1" applyFont="1" applyFill="1" applyBorder="1" applyAlignment="1">
      <alignment horizontal="center" vertical="center"/>
    </xf>
    <xf numFmtId="3" fontId="17" fillId="0" borderId="0" xfId="1" applyNumberFormat="1" applyFont="1" applyFill="1" applyBorder="1" applyAlignment="1">
      <alignment horizontal="center" vertical="center"/>
    </xf>
    <xf numFmtId="3" fontId="17" fillId="0" borderId="3" xfId="1" applyNumberFormat="1" applyFont="1" applyFill="1" applyBorder="1" applyAlignment="1">
      <alignment horizontal="center" vertical="center"/>
    </xf>
    <xf numFmtId="3" fontId="17" fillId="0" borderId="8" xfId="1" applyNumberFormat="1" applyFont="1" applyFill="1" applyBorder="1" applyAlignment="1">
      <alignment horizontal="center" vertical="center"/>
    </xf>
    <xf numFmtId="3" fontId="17" fillId="0" borderId="7" xfId="1" applyNumberFormat="1" applyFont="1" applyFill="1" applyBorder="1" applyAlignment="1">
      <alignment horizontal="center" vertical="center"/>
    </xf>
    <xf numFmtId="3" fontId="17" fillId="0" borderId="6" xfId="1" applyNumberFormat="1" applyFont="1" applyFill="1" applyBorder="1" applyAlignment="1">
      <alignment horizontal="center" vertical="center"/>
    </xf>
    <xf numFmtId="0" fontId="16" fillId="3" borderId="5" xfId="1" applyFont="1" applyFill="1" applyBorder="1" applyAlignment="1">
      <alignment horizontal="right"/>
    </xf>
    <xf numFmtId="3" fontId="17" fillId="3" borderId="5" xfId="1" applyNumberFormat="1" applyFont="1" applyFill="1" applyBorder="1" applyAlignment="1">
      <alignment horizontal="center" vertical="center"/>
    </xf>
    <xf numFmtId="3" fontId="17" fillId="3" borderId="1" xfId="1" applyNumberFormat="1" applyFont="1" applyFill="1" applyBorder="1" applyAlignment="1">
      <alignment horizontal="center" vertical="center"/>
    </xf>
    <xf numFmtId="3" fontId="17" fillId="3" borderId="2" xfId="1" applyNumberFormat="1" applyFont="1" applyFill="1" applyBorder="1" applyAlignment="1">
      <alignment horizontal="center" vertical="center"/>
    </xf>
    <xf numFmtId="0" fontId="18" fillId="0" borderId="0" xfId="7"/>
    <xf numFmtId="0" fontId="18" fillId="0" borderId="0" xfId="7" quotePrefix="1"/>
    <xf numFmtId="0" fontId="19" fillId="4" borderId="0" xfId="8" applyBorder="1" applyAlignment="1">
      <alignment horizontal="left" vertical="top" wrapText="1" readingOrder="1"/>
      <protection locked="0"/>
    </xf>
    <xf numFmtId="0" fontId="18" fillId="4" borderId="0" xfId="7" applyFill="1"/>
    <xf numFmtId="0" fontId="18" fillId="4" borderId="0" xfId="7" applyFill="1" applyBorder="1"/>
    <xf numFmtId="0" fontId="0" fillId="0" borderId="0" xfId="0"/>
    <xf numFmtId="0" fontId="0" fillId="4" borderId="0" xfId="0" applyFill="1" applyBorder="1"/>
    <xf numFmtId="164" fontId="0" fillId="4" borderId="0" xfId="2" applyNumberFormat="1" applyFont="1" applyFill="1" applyBorder="1"/>
    <xf numFmtId="164" fontId="11" fillId="4" borderId="0" xfId="6" applyNumberFormat="1" applyFill="1"/>
    <xf numFmtId="164" fontId="11" fillId="4" borderId="0" xfId="2" applyNumberFormat="1" applyFill="1"/>
    <xf numFmtId="10" fontId="0" fillId="4" borderId="0" xfId="11" applyNumberFormat="1" applyFont="1" applyFill="1" applyBorder="1"/>
    <xf numFmtId="0" fontId="21" fillId="0" borderId="0" xfId="0" applyFont="1"/>
    <xf numFmtId="0" fontId="21" fillId="0" borderId="0" xfId="0" applyFont="1" applyFill="1"/>
    <xf numFmtId="0" fontId="27" fillId="4" borderId="0" xfId="0" applyFont="1" applyFill="1" applyBorder="1"/>
    <xf numFmtId="0" fontId="15" fillId="4" borderId="0" xfId="5" applyFont="1" applyFill="1" applyBorder="1"/>
    <xf numFmtId="0" fontId="15" fillId="2" borderId="5" xfId="5" applyFont="1" applyFill="1" applyBorder="1" applyAlignment="1">
      <alignment horizontal="right"/>
    </xf>
    <xf numFmtId="0" fontId="16" fillId="2" borderId="5" xfId="5" applyFont="1" applyFill="1" applyBorder="1" applyAlignment="1">
      <alignment horizontal="center" vertical="center"/>
    </xf>
    <xf numFmtId="0" fontId="16" fillId="2" borderId="1" xfId="5" applyFont="1" applyFill="1" applyBorder="1" applyAlignment="1">
      <alignment horizontal="center" vertical="center"/>
    </xf>
    <xf numFmtId="0" fontId="16" fillId="2" borderId="2" xfId="5" applyFont="1" applyFill="1" applyBorder="1" applyAlignment="1">
      <alignment horizontal="center" vertical="center"/>
    </xf>
    <xf numFmtId="0" fontId="17" fillId="0" borderId="4" xfId="5" applyFont="1" applyFill="1" applyBorder="1" applyAlignment="1">
      <alignment horizontal="right"/>
    </xf>
    <xf numFmtId="0" fontId="16" fillId="3" borderId="5" xfId="5" applyFont="1" applyFill="1" applyBorder="1" applyAlignment="1">
      <alignment horizontal="right"/>
    </xf>
    <xf numFmtId="0" fontId="19" fillId="4" borderId="0" xfId="8" applyBorder="1" applyAlignment="1">
      <alignment horizontal="left" vertical="top" wrapText="1" readingOrder="1"/>
      <protection locked="0"/>
    </xf>
    <xf numFmtId="0" fontId="18" fillId="4" borderId="0" xfId="7" applyFill="1" applyBorder="1" applyAlignment="1" applyProtection="1">
      <alignment horizontal="left" vertical="top" wrapText="1" readingOrder="1"/>
      <protection locked="0"/>
    </xf>
    <xf numFmtId="0" fontId="0" fillId="5" borderId="0" xfId="0" applyFill="1" applyBorder="1"/>
    <xf numFmtId="0" fontId="0" fillId="5" borderId="10" xfId="0" applyFill="1" applyBorder="1"/>
    <xf numFmtId="3" fontId="17" fillId="0" borderId="11" xfId="1" applyNumberFormat="1" applyFont="1" applyFill="1" applyBorder="1" applyAlignment="1">
      <alignment horizontal="center" vertical="center"/>
    </xf>
    <xf numFmtId="165" fontId="17" fillId="0" borderId="4" xfId="1" applyNumberFormat="1" applyFont="1" applyFill="1" applyBorder="1" applyAlignment="1">
      <alignment horizontal="center" vertical="center"/>
    </xf>
    <xf numFmtId="165" fontId="17" fillId="0" borderId="0" xfId="5" applyNumberFormat="1" applyFont="1" applyFill="1" applyBorder="1" applyAlignment="1">
      <alignment horizontal="center" vertical="center"/>
    </xf>
    <xf numFmtId="165" fontId="17" fillId="0" borderId="3" xfId="5" applyNumberFormat="1" applyFont="1" applyFill="1" applyBorder="1" applyAlignment="1">
      <alignment horizontal="center" vertical="center"/>
    </xf>
    <xf numFmtId="165" fontId="17" fillId="0" borderId="7" xfId="5" applyNumberFormat="1" applyFont="1" applyFill="1" applyBorder="1" applyAlignment="1">
      <alignment horizontal="center" vertical="center"/>
    </xf>
    <xf numFmtId="165" fontId="17" fillId="0" borderId="6" xfId="5" applyNumberFormat="1" applyFont="1" applyFill="1" applyBorder="1" applyAlignment="1">
      <alignment horizontal="center" vertical="center"/>
    </xf>
    <xf numFmtId="165" fontId="17" fillId="3" borderId="5" xfId="5" applyNumberFormat="1" applyFont="1" applyFill="1" applyBorder="1" applyAlignment="1">
      <alignment horizontal="center" vertical="center"/>
    </xf>
    <xf numFmtId="165" fontId="17" fillId="3" borderId="1" xfId="5" applyNumberFormat="1" applyFont="1" applyFill="1" applyBorder="1" applyAlignment="1">
      <alignment horizontal="center" vertical="center"/>
    </xf>
    <xf numFmtId="165" fontId="17" fillId="3" borderId="2" xfId="5" applyNumberFormat="1" applyFont="1" applyFill="1" applyBorder="1" applyAlignment="1">
      <alignment horizontal="center" vertical="center"/>
    </xf>
    <xf numFmtId="165" fontId="0" fillId="4" borderId="0" xfId="0" applyNumberFormat="1" applyFill="1" applyBorder="1"/>
    <xf numFmtId="165" fontId="13" fillId="4" borderId="0" xfId="6" applyNumberFormat="1" applyFont="1" applyFill="1" applyBorder="1" applyAlignment="1" applyProtection="1">
      <alignment vertical="top" readingOrder="1"/>
      <protection locked="0"/>
    </xf>
    <xf numFmtId="165" fontId="11" fillId="4" borderId="0" xfId="6" applyNumberFormat="1" applyFill="1"/>
    <xf numFmtId="165" fontId="16" fillId="2" borderId="5" xfId="5" applyNumberFormat="1" applyFont="1" applyFill="1" applyBorder="1" applyAlignment="1">
      <alignment horizontal="center" vertical="center"/>
    </xf>
    <xf numFmtId="165" fontId="16" fillId="2" borderId="1" xfId="5" applyNumberFormat="1" applyFont="1" applyFill="1" applyBorder="1" applyAlignment="1">
      <alignment horizontal="center" vertical="center"/>
    </xf>
    <xf numFmtId="165" fontId="16" fillId="2" borderId="2" xfId="5" applyNumberFormat="1" applyFont="1" applyFill="1" applyBorder="1" applyAlignment="1">
      <alignment horizontal="center" vertical="center"/>
    </xf>
    <xf numFmtId="165" fontId="11" fillId="4" borderId="0" xfId="2" applyNumberFormat="1" applyFill="1"/>
    <xf numFmtId="165" fontId="0" fillId="4" borderId="0" xfId="2" applyNumberFormat="1" applyFont="1" applyFill="1" applyBorder="1"/>
    <xf numFmtId="165" fontId="17" fillId="0" borderId="0" xfId="1" applyNumberFormat="1" applyFont="1" applyFill="1" applyBorder="1" applyAlignment="1">
      <alignment horizontal="center" vertical="center"/>
    </xf>
    <xf numFmtId="165" fontId="17" fillId="0" borderId="3" xfId="1" applyNumberFormat="1" applyFont="1" applyFill="1" applyBorder="1" applyAlignment="1">
      <alignment horizontal="center" vertical="center"/>
    </xf>
    <xf numFmtId="165" fontId="17" fillId="0" borderId="7" xfId="1" applyNumberFormat="1" applyFont="1" applyFill="1" applyBorder="1" applyAlignment="1">
      <alignment horizontal="center" vertical="center"/>
    </xf>
    <xf numFmtId="165" fontId="17" fillId="0" borderId="6" xfId="1" applyNumberFormat="1" applyFont="1" applyFill="1" applyBorder="1" applyAlignment="1">
      <alignment horizontal="center" vertical="center"/>
    </xf>
    <xf numFmtId="165" fontId="17" fillId="3" borderId="1" xfId="1" applyNumberFormat="1" applyFont="1" applyFill="1" applyBorder="1" applyAlignment="1">
      <alignment horizontal="center" vertical="center"/>
    </xf>
    <xf numFmtId="165" fontId="17" fillId="3" borderId="2" xfId="1" applyNumberFormat="1" applyFont="1" applyFill="1" applyBorder="1" applyAlignment="1">
      <alignment horizontal="center" vertical="center"/>
    </xf>
    <xf numFmtId="165" fontId="16" fillId="2" borderId="5" xfId="1" applyNumberFormat="1" applyFont="1" applyFill="1" applyBorder="1" applyAlignment="1">
      <alignment horizontal="center" vertical="center"/>
    </xf>
    <xf numFmtId="165" fontId="16" fillId="2" borderId="1" xfId="1" applyNumberFormat="1" applyFont="1" applyFill="1" applyBorder="1" applyAlignment="1">
      <alignment horizontal="center" vertical="center"/>
    </xf>
    <xf numFmtId="165" fontId="16" fillId="2" borderId="2" xfId="1" applyNumberFormat="1" applyFont="1" applyFill="1" applyBorder="1" applyAlignment="1">
      <alignment horizontal="center" vertical="center"/>
    </xf>
    <xf numFmtId="0" fontId="15" fillId="2" borderId="12" xfId="1" applyFont="1" applyFill="1" applyBorder="1" applyAlignment="1">
      <alignment horizontal="right"/>
    </xf>
    <xf numFmtId="0" fontId="17" fillId="0" borderId="13" xfId="1" applyFont="1" applyFill="1" applyBorder="1" applyAlignment="1">
      <alignment horizontal="right"/>
    </xf>
    <xf numFmtId="0" fontId="16" fillId="3" borderId="12" xfId="1" applyFont="1" applyFill="1" applyBorder="1" applyAlignment="1">
      <alignment horizontal="right"/>
    </xf>
    <xf numFmtId="0" fontId="21" fillId="0" borderId="0" xfId="0" applyFont="1"/>
    <xf numFmtId="0" fontId="21" fillId="0" borderId="0" xfId="0" applyFont="1"/>
    <xf numFmtId="43" fontId="17" fillId="0" borderId="4" xfId="2" applyFont="1" applyFill="1" applyBorder="1" applyAlignment="1">
      <alignment horizontal="right"/>
    </xf>
    <xf numFmtId="0" fontId="16" fillId="4" borderId="0" xfId="1" applyFont="1" applyFill="1" applyBorder="1" applyAlignment="1">
      <alignment horizontal="right"/>
    </xf>
    <xf numFmtId="3" fontId="17" fillId="4" borderId="0" xfId="1" applyNumberFormat="1" applyFont="1" applyFill="1" applyBorder="1" applyAlignment="1">
      <alignment horizontal="center" vertical="center"/>
    </xf>
    <xf numFmtId="0" fontId="0" fillId="0" borderId="0" xfId="0"/>
    <xf numFmtId="0" fontId="21" fillId="0" borderId="0" xfId="0" applyFont="1"/>
    <xf numFmtId="0" fontId="21" fillId="0" borderId="0" xfId="0" applyFont="1" applyFill="1" applyAlignment="1">
      <alignment wrapText="1"/>
    </xf>
    <xf numFmtId="0" fontId="29" fillId="0" borderId="0" xfId="0" applyFont="1" applyFill="1" applyAlignment="1">
      <alignment vertical="justify"/>
    </xf>
    <xf numFmtId="0" fontId="28" fillId="0" borderId="0" xfId="0" applyFont="1"/>
    <xf numFmtId="0" fontId="11" fillId="0" borderId="0" xfId="6"/>
    <xf numFmtId="0" fontId="21" fillId="0" borderId="0" xfId="6" applyFont="1"/>
    <xf numFmtId="0" fontId="21" fillId="0" borderId="0" xfId="6" applyFont="1" applyAlignment="1">
      <alignment vertical="justify"/>
    </xf>
    <xf numFmtId="0" fontId="26" fillId="0" borderId="0" xfId="6" applyFont="1"/>
    <xf numFmtId="0" fontId="0" fillId="0" borderId="0" xfId="0"/>
    <xf numFmtId="0" fontId="21" fillId="0" borderId="0" xfId="0" applyFont="1"/>
    <xf numFmtId="0" fontId="21" fillId="0" borderId="0" xfId="0" applyFont="1" applyAlignment="1">
      <alignment vertical="justify"/>
    </xf>
    <xf numFmtId="0" fontId="23" fillId="0" borderId="0" xfId="0" applyFont="1"/>
    <xf numFmtId="0" fontId="21" fillId="0" borderId="0" xfId="0" applyFont="1" applyFill="1"/>
    <xf numFmtId="0" fontId="21" fillId="0" borderId="0" xfId="0" quotePrefix="1" applyFont="1" applyAlignment="1"/>
    <xf numFmtId="0" fontId="0" fillId="0" borderId="0" xfId="0" applyFill="1"/>
    <xf numFmtId="0" fontId="21" fillId="0" borderId="0" xfId="6" applyFont="1" applyFill="1" applyAlignment="1">
      <alignment wrapText="1"/>
    </xf>
    <xf numFmtId="0" fontId="22" fillId="4" borderId="0" xfId="8" applyFont="1" applyFill="1" applyBorder="1" applyAlignment="1">
      <alignment horizontal="left" vertical="justify" wrapText="1"/>
      <protection locked="0"/>
    </xf>
    <xf numFmtId="0" fontId="24" fillId="4" borderId="0" xfId="7" applyFont="1" applyFill="1" applyBorder="1" applyAlignment="1">
      <alignment vertical="justify"/>
    </xf>
    <xf numFmtId="0" fontId="25" fillId="4" borderId="0" xfId="8" applyFont="1" applyFill="1" applyBorder="1" applyAlignment="1">
      <alignment horizontal="left" vertical="top" wrapText="1" readingOrder="1"/>
      <protection locked="0"/>
    </xf>
    <xf numFmtId="0" fontId="22" fillId="4" borderId="0" xfId="8" applyFont="1" applyFill="1" applyBorder="1" applyAlignment="1">
      <alignment horizontal="left" vertical="top" wrapText="1" readingOrder="1"/>
      <protection locked="0"/>
    </xf>
    <xf numFmtId="0" fontId="21" fillId="4" borderId="0" xfId="6" applyFont="1" applyFill="1" applyBorder="1" applyAlignment="1">
      <alignment vertical="justify"/>
    </xf>
    <xf numFmtId="0" fontId="21" fillId="4" borderId="0" xfId="6" applyFont="1" applyFill="1" applyBorder="1"/>
    <xf numFmtId="0" fontId="21" fillId="0" borderId="0" xfId="6" applyFont="1" applyFill="1"/>
    <xf numFmtId="0" fontId="21" fillId="0" borderId="0" xfId="6" applyFont="1" applyFill="1" applyBorder="1"/>
    <xf numFmtId="0" fontId="21" fillId="0" borderId="0" xfId="6" applyFont="1" applyAlignment="1">
      <alignment vertical="center"/>
    </xf>
    <xf numFmtId="0" fontId="18" fillId="4" borderId="0" xfId="7" applyFill="1" applyBorder="1" applyAlignment="1">
      <alignment vertical="justify"/>
    </xf>
    <xf numFmtId="0" fontId="21" fillId="4" borderId="0" xfId="6" applyFont="1" applyFill="1" applyBorder="1" applyAlignment="1">
      <alignment wrapText="1"/>
    </xf>
    <xf numFmtId="0" fontId="25" fillId="4" borderId="0" xfId="8" applyFont="1" applyFill="1" applyBorder="1" applyAlignment="1">
      <alignment horizontal="left" vertical="justify" wrapText="1"/>
      <protection locked="0"/>
    </xf>
    <xf numFmtId="0" fontId="21" fillId="0" borderId="0" xfId="0" applyFont="1"/>
    <xf numFmtId="0" fontId="21" fillId="4" borderId="0" xfId="6" applyFont="1" applyFill="1" applyBorder="1"/>
    <xf numFmtId="0" fontId="25" fillId="4" borderId="19" xfId="6" applyFont="1" applyFill="1" applyBorder="1" applyAlignment="1">
      <alignment vertical="top"/>
    </xf>
    <xf numFmtId="0" fontId="25" fillId="4" borderId="17" xfId="6" applyFont="1" applyFill="1" applyBorder="1" applyAlignment="1">
      <alignment vertical="top"/>
    </xf>
    <xf numFmtId="0" fontId="21" fillId="4" borderId="19" xfId="6" applyFont="1" applyFill="1" applyBorder="1" applyAlignment="1">
      <alignment vertical="top" wrapText="1"/>
    </xf>
    <xf numFmtId="0" fontId="21" fillId="4" borderId="14" xfId="6" applyFont="1" applyFill="1" applyBorder="1" applyAlignment="1">
      <alignment vertical="top" wrapText="1"/>
    </xf>
    <xf numFmtId="0" fontId="21" fillId="4" borderId="14" xfId="6" applyFont="1" applyFill="1" applyBorder="1" applyAlignment="1">
      <alignment vertical="top"/>
    </xf>
    <xf numFmtId="0" fontId="25" fillId="4" borderId="18" xfId="6" applyFont="1" applyFill="1" applyBorder="1" applyAlignment="1">
      <alignment vertical="top"/>
    </xf>
    <xf numFmtId="0" fontId="21" fillId="4" borderId="17" xfId="6" applyFont="1" applyFill="1" applyBorder="1" applyAlignment="1">
      <alignment vertical="top" wrapText="1"/>
    </xf>
    <xf numFmtId="0" fontId="21" fillId="4" borderId="18" xfId="6" applyFont="1" applyFill="1" applyBorder="1" applyAlignment="1">
      <alignment vertical="top" wrapText="1"/>
    </xf>
    <xf numFmtId="0" fontId="25" fillId="4" borderId="14" xfId="8" applyFont="1" applyFill="1" applyBorder="1" applyAlignment="1">
      <alignment horizontal="left" vertical="top" wrapText="1"/>
      <protection locked="0"/>
    </xf>
    <xf numFmtId="0" fontId="21" fillId="4" borderId="15" xfId="6" applyFont="1" applyFill="1" applyBorder="1" applyAlignment="1">
      <alignment vertical="top" wrapText="1"/>
    </xf>
    <xf numFmtId="0" fontId="21" fillId="4" borderId="19" xfId="6" applyFont="1" applyFill="1" applyBorder="1" applyAlignment="1">
      <alignment vertical="top"/>
    </xf>
    <xf numFmtId="0" fontId="21" fillId="4" borderId="16" xfId="6" applyFont="1" applyFill="1" applyBorder="1" applyAlignment="1">
      <alignment vertical="top" wrapText="1"/>
    </xf>
    <xf numFmtId="0" fontId="25" fillId="4" borderId="14" xfId="6" applyFont="1" applyFill="1" applyBorder="1" applyAlignment="1">
      <alignment vertical="top"/>
    </xf>
    <xf numFmtId="0" fontId="11" fillId="4" borderId="19" xfId="0" applyFont="1" applyFill="1" applyBorder="1" applyAlignment="1">
      <alignment vertical="top"/>
    </xf>
    <xf numFmtId="0" fontId="0" fillId="0" borderId="0" xfId="0" applyFill="1" applyBorder="1"/>
    <xf numFmtId="166" fontId="0" fillId="4" borderId="0" xfId="0" applyNumberFormat="1" applyFill="1" applyBorder="1"/>
    <xf numFmtId="166" fontId="17" fillId="0" borderId="0" xfId="1" applyNumberFormat="1" applyFont="1" applyFill="1" applyBorder="1" applyAlignment="1">
      <alignment horizontal="center" vertical="center"/>
    </xf>
    <xf numFmtId="166" fontId="17" fillId="0" borderId="4" xfId="1" applyNumberFormat="1" applyFont="1" applyFill="1" applyBorder="1" applyAlignment="1">
      <alignment horizontal="center" vertical="center"/>
    </xf>
    <xf numFmtId="166" fontId="17" fillId="0" borderId="3" xfId="1" applyNumberFormat="1" applyFont="1" applyFill="1" applyBorder="1" applyAlignment="1">
      <alignment horizontal="center" vertical="center"/>
    </xf>
    <xf numFmtId="166" fontId="17" fillId="0" borderId="6" xfId="1" applyNumberFormat="1" applyFont="1" applyFill="1" applyBorder="1" applyAlignment="1">
      <alignment horizontal="center" vertical="center"/>
    </xf>
    <xf numFmtId="166" fontId="17" fillId="3" borderId="1" xfId="1" applyNumberFormat="1" applyFont="1" applyFill="1" applyBorder="1" applyAlignment="1">
      <alignment horizontal="center" vertical="center"/>
    </xf>
    <xf numFmtId="166" fontId="17" fillId="0" borderId="7" xfId="1" applyNumberFormat="1" applyFont="1" applyFill="1" applyBorder="1" applyAlignment="1">
      <alignment horizontal="center" vertical="center"/>
    </xf>
    <xf numFmtId="0" fontId="19" fillId="4" borderId="0" xfId="8" applyBorder="1" applyAlignment="1">
      <alignment horizontal="left" vertical="top" wrapText="1" readingOrder="1"/>
      <protection locked="0"/>
    </xf>
    <xf numFmtId="0" fontId="18" fillId="4" borderId="0" xfId="7" applyFill="1" applyBorder="1" applyAlignment="1" applyProtection="1">
      <alignment horizontal="left" vertical="top" wrapText="1" readingOrder="1"/>
      <protection locked="0"/>
    </xf>
    <xf numFmtId="0" fontId="13" fillId="0" borderId="0" xfId="6" applyFont="1" applyAlignment="1" applyProtection="1">
      <alignment horizontal="left" vertical="top" wrapText="1" readingOrder="1"/>
      <protection locked="0"/>
    </xf>
    <xf numFmtId="0" fontId="22" fillId="4" borderId="0" xfId="8" applyFont="1" applyFill="1" applyBorder="1" applyAlignment="1">
      <alignment horizontal="left" vertical="top" wrapText="1" readingOrder="1"/>
      <protection locked="0"/>
    </xf>
    <xf numFmtId="0" fontId="21" fillId="4" borderId="0" xfId="6" applyFont="1" applyFill="1" applyBorder="1" applyAlignment="1">
      <alignment horizontal="left" vertical="top" wrapText="1"/>
    </xf>
    <xf numFmtId="0" fontId="19" fillId="4" borderId="0" xfId="8" applyFill="1" applyBorder="1" applyAlignment="1">
      <alignment horizontal="left" vertical="top" wrapText="1" readingOrder="1"/>
      <protection locked="0"/>
    </xf>
    <xf numFmtId="0" fontId="16" fillId="2" borderId="5" xfId="6" applyFont="1" applyFill="1" applyBorder="1" applyAlignment="1">
      <alignment horizontal="left" vertical="center"/>
    </xf>
    <xf numFmtId="0" fontId="16" fillId="2" borderId="1" xfId="6" applyFont="1" applyFill="1" applyBorder="1" applyAlignment="1">
      <alignment horizontal="left" vertical="center"/>
    </xf>
    <xf numFmtId="0" fontId="16" fillId="2" borderId="2" xfId="6" applyFont="1" applyFill="1" applyBorder="1" applyAlignment="1">
      <alignment horizontal="left" vertical="center"/>
    </xf>
    <xf numFmtId="0" fontId="19" fillId="4" borderId="9" xfId="8">
      <alignment horizontal="left" vertical="top" wrapText="1" readingOrder="1"/>
      <protection locked="0"/>
    </xf>
    <xf numFmtId="0" fontId="11" fillId="4" borderId="0" xfId="6" applyFont="1" applyFill="1" applyBorder="1" applyAlignment="1" applyProtection="1">
      <alignment horizontal="left" vertical="top" wrapText="1" readingOrder="1"/>
      <protection locked="0"/>
    </xf>
    <xf numFmtId="0" fontId="19" fillId="4" borderId="0" xfId="8" applyBorder="1">
      <alignment horizontal="left" vertical="top" wrapText="1" readingOrder="1"/>
      <protection locked="0"/>
    </xf>
    <xf numFmtId="165" fontId="16" fillId="2" borderId="5" xfId="6" applyNumberFormat="1" applyFont="1" applyFill="1" applyBorder="1" applyAlignment="1">
      <alignment horizontal="left" vertical="center"/>
    </xf>
    <xf numFmtId="165" fontId="16" fillId="2" borderId="1" xfId="6" applyNumberFormat="1" applyFont="1" applyFill="1" applyBorder="1" applyAlignment="1">
      <alignment horizontal="left" vertical="center"/>
    </xf>
    <xf numFmtId="165" fontId="16" fillId="2" borderId="2" xfId="6" applyNumberFormat="1" applyFont="1" applyFill="1" applyBorder="1" applyAlignment="1">
      <alignment horizontal="left" vertical="center"/>
    </xf>
  </cellXfs>
  <cellStyles count="75">
    <cellStyle name="Comma" xfId="2" builtinId="3"/>
    <cellStyle name="Comma 2" xfId="15"/>
    <cellStyle name="Comma 2 2" xfId="27"/>
    <cellStyle name="Comma 2 2 2" xfId="49"/>
    <cellStyle name="Comma 2 2 3" xfId="72"/>
    <cellStyle name="Comma 2 3" xfId="38"/>
    <cellStyle name="Comma 2 4" xfId="61"/>
    <cellStyle name="Comma 3" xfId="13"/>
    <cellStyle name="Comma 3 2" xfId="25"/>
    <cellStyle name="Comma 3 2 2" xfId="47"/>
    <cellStyle name="Comma 3 2 3" xfId="70"/>
    <cellStyle name="Comma 3 3" xfId="36"/>
    <cellStyle name="Comma 3 4" xfId="59"/>
    <cellStyle name="Comma 4" xfId="17"/>
    <cellStyle name="Comma 4 2" xfId="29"/>
    <cellStyle name="Comma 4 2 2" xfId="51"/>
    <cellStyle name="Comma 4 2 3" xfId="74"/>
    <cellStyle name="Comma 4 3" xfId="40"/>
    <cellStyle name="Comma 4 4" xfId="63"/>
    <cellStyle name="Comma 5" xfId="19"/>
    <cellStyle name="Comma 5 2" xfId="42"/>
    <cellStyle name="Comma 5 3" xfId="65"/>
    <cellStyle name="Comma 6" xfId="31"/>
    <cellStyle name="Comma 7" xfId="54"/>
    <cellStyle name="fn heading 2" xfId="8"/>
    <cellStyle name="Hyperlink" xfId="7" builtinId="8"/>
    <cellStyle name="Normal" xfId="0" builtinId="0"/>
    <cellStyle name="Normal 2" xfId="1"/>
    <cellStyle name="Normal 2 2" xfId="5"/>
    <cellStyle name="Normal 2 2 2" xfId="6"/>
    <cellStyle name="Normal 2 2 3" xfId="10"/>
    <cellStyle name="Normal 2 2 3 2" xfId="22"/>
    <cellStyle name="Normal 2 2 3 2 2" xfId="45"/>
    <cellStyle name="Normal 2 2 3 2 3" xfId="68"/>
    <cellStyle name="Normal 2 2 3 3" xfId="34"/>
    <cellStyle name="Normal 2 2 3 4" xfId="57"/>
    <cellStyle name="Normal 2 2 4" xfId="20"/>
    <cellStyle name="Normal 2 2 4 2" xfId="43"/>
    <cellStyle name="Normal 2 2 4 3" xfId="66"/>
    <cellStyle name="Normal 2 2 5" xfId="32"/>
    <cellStyle name="Normal 2 2 6" xfId="55"/>
    <cellStyle name="Normal 2 3" xfId="9"/>
    <cellStyle name="Normal 2 3 2" xfId="21"/>
    <cellStyle name="Normal 2 3 2 2" xfId="44"/>
    <cellStyle name="Normal 2 3 2 3" xfId="67"/>
    <cellStyle name="Normal 2 3 3" xfId="33"/>
    <cellStyle name="Normal 2 3 4" xfId="56"/>
    <cellStyle name="Normal 2 4" xfId="14"/>
    <cellStyle name="Normal 2 4 2" xfId="26"/>
    <cellStyle name="Normal 2 4 2 2" xfId="48"/>
    <cellStyle name="Normal 2 4 2 3" xfId="71"/>
    <cellStyle name="Normal 2 4 3" xfId="37"/>
    <cellStyle name="Normal 2 4 4" xfId="60"/>
    <cellStyle name="Normal 2 5" xfId="18"/>
    <cellStyle name="Normal 2 5 2" xfId="41"/>
    <cellStyle name="Normal 2 5 3" xfId="64"/>
    <cellStyle name="Normal 2 6" xfId="30"/>
    <cellStyle name="Normal 2 7" xfId="53"/>
    <cellStyle name="Normal 3" xfId="3"/>
    <cellStyle name="Normal 4" xfId="12"/>
    <cellStyle name="Normal 4 2" xfId="24"/>
    <cellStyle name="Normal 4 2 2" xfId="46"/>
    <cellStyle name="Normal 4 2 3" xfId="69"/>
    <cellStyle name="Normal 4 3" xfId="35"/>
    <cellStyle name="Normal 4 4" xfId="58"/>
    <cellStyle name="Normal 5" xfId="16"/>
    <cellStyle name="Normal 5 2" xfId="28"/>
    <cellStyle name="Normal 5 2 2" xfId="50"/>
    <cellStyle name="Normal 5 2 3" xfId="73"/>
    <cellStyle name="Normal 5 3" xfId="39"/>
    <cellStyle name="Normal 5 4" xfId="62"/>
    <cellStyle name="Normal 6" xfId="52"/>
    <cellStyle name="Percent" xfId="11" builtinId="5"/>
    <cellStyle name="Percent 2" xfId="4"/>
    <cellStyle name="Percent 3" xfId="2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76201</xdr:colOff>
      <xdr:row>1</xdr:row>
      <xdr:rowOff>38100</xdr:rowOff>
    </xdr:from>
    <xdr:to>
      <xdr:col>15</xdr:col>
      <xdr:colOff>119496</xdr:colOff>
      <xdr:row>3</xdr:row>
      <xdr:rowOff>204879</xdr:rowOff>
    </xdr:to>
    <xdr:pic>
      <xdr:nvPicPr>
        <xdr:cNvPr id="2" name="Picture 1">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62901" y="200025"/>
          <a:ext cx="1262495" cy="623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333375</xdr:colOff>
      <xdr:row>0</xdr:row>
      <xdr:rowOff>95250</xdr:rowOff>
    </xdr:from>
    <xdr:to>
      <xdr:col>16</xdr:col>
      <xdr:colOff>11908</xdr:colOff>
      <xdr:row>4</xdr:row>
      <xdr:rowOff>65864</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99469" y="95250"/>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333375</xdr:colOff>
      <xdr:row>0</xdr:row>
      <xdr:rowOff>83344</xdr:rowOff>
    </xdr:from>
    <xdr:to>
      <xdr:col>16</xdr:col>
      <xdr:colOff>11908</xdr:colOff>
      <xdr:row>4</xdr:row>
      <xdr:rowOff>53958</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99469" y="83344"/>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14</xdr:col>
      <xdr:colOff>321469</xdr:colOff>
      <xdr:row>0</xdr:row>
      <xdr:rowOff>119063</xdr:rowOff>
    </xdr:from>
    <xdr:to>
      <xdr:col>16</xdr:col>
      <xdr:colOff>2</xdr:colOff>
      <xdr:row>4</xdr:row>
      <xdr:rowOff>89677</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35188" y="119063"/>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14</xdr:col>
      <xdr:colOff>297656</xdr:colOff>
      <xdr:row>0</xdr:row>
      <xdr:rowOff>83345</xdr:rowOff>
    </xdr:from>
    <xdr:to>
      <xdr:col>15</xdr:col>
      <xdr:colOff>988220</xdr:colOff>
      <xdr:row>4</xdr:row>
      <xdr:rowOff>53959</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63750" y="83345"/>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14</xdr:col>
      <xdr:colOff>960438</xdr:colOff>
      <xdr:row>0</xdr:row>
      <xdr:rowOff>75406</xdr:rowOff>
    </xdr:from>
    <xdr:to>
      <xdr:col>16</xdr:col>
      <xdr:colOff>638971</xdr:colOff>
      <xdr:row>4</xdr:row>
      <xdr:rowOff>57926</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52688" y="75406"/>
          <a:ext cx="1805783" cy="887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14</xdr:col>
      <xdr:colOff>357187</xdr:colOff>
      <xdr:row>0</xdr:row>
      <xdr:rowOff>95250</xdr:rowOff>
    </xdr:from>
    <xdr:to>
      <xdr:col>16</xdr:col>
      <xdr:colOff>35720</xdr:colOff>
      <xdr:row>4</xdr:row>
      <xdr:rowOff>65864</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23281" y="95250"/>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14</xdr:col>
      <xdr:colOff>345280</xdr:colOff>
      <xdr:row>0</xdr:row>
      <xdr:rowOff>95250</xdr:rowOff>
    </xdr:from>
    <xdr:to>
      <xdr:col>16</xdr:col>
      <xdr:colOff>23813</xdr:colOff>
      <xdr:row>4</xdr:row>
      <xdr:rowOff>77770</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9" y="95250"/>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14</xdr:col>
      <xdr:colOff>333375</xdr:colOff>
      <xdr:row>0</xdr:row>
      <xdr:rowOff>95250</xdr:rowOff>
    </xdr:from>
    <xdr:to>
      <xdr:col>16</xdr:col>
      <xdr:colOff>11908</xdr:colOff>
      <xdr:row>4</xdr:row>
      <xdr:rowOff>65864</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99469" y="95250"/>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14</xdr:col>
      <xdr:colOff>547687</xdr:colOff>
      <xdr:row>0</xdr:row>
      <xdr:rowOff>119062</xdr:rowOff>
    </xdr:from>
    <xdr:to>
      <xdr:col>16</xdr:col>
      <xdr:colOff>321467</xdr:colOff>
      <xdr:row>4</xdr:row>
      <xdr:rowOff>89676</xdr:rowOff>
    </xdr:to>
    <xdr:pic>
      <xdr:nvPicPr>
        <xdr:cNvPr id="2" name="Picture 1">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65487" y="119062"/>
          <a:ext cx="1801019" cy="87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547687</xdr:colOff>
      <xdr:row>0</xdr:row>
      <xdr:rowOff>119062</xdr:rowOff>
    </xdr:from>
    <xdr:to>
      <xdr:col>16</xdr:col>
      <xdr:colOff>321467</xdr:colOff>
      <xdr:row>4</xdr:row>
      <xdr:rowOff>89676</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68537" y="119062"/>
          <a:ext cx="1697831" cy="913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14</xdr:col>
      <xdr:colOff>547687</xdr:colOff>
      <xdr:row>0</xdr:row>
      <xdr:rowOff>119062</xdr:rowOff>
    </xdr:from>
    <xdr:to>
      <xdr:col>16</xdr:col>
      <xdr:colOff>321467</xdr:colOff>
      <xdr:row>4</xdr:row>
      <xdr:rowOff>89676</xdr:rowOff>
    </xdr:to>
    <xdr:pic>
      <xdr:nvPicPr>
        <xdr:cNvPr id="2" name="Picture 1">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68537" y="119062"/>
          <a:ext cx="1697831" cy="913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8481219</xdr:colOff>
      <xdr:row>0</xdr:row>
      <xdr:rowOff>133350</xdr:rowOff>
    </xdr:from>
    <xdr:to>
      <xdr:col>1</xdr:col>
      <xdr:colOff>10079990</xdr:colOff>
      <xdr:row>4</xdr:row>
      <xdr:rowOff>145256</xdr:rowOff>
    </xdr:to>
    <xdr:pic>
      <xdr:nvPicPr>
        <xdr:cNvPr id="2" name="Picture 1">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35594" y="133350"/>
          <a:ext cx="1598771" cy="837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14</xdr:col>
      <xdr:colOff>547687</xdr:colOff>
      <xdr:row>0</xdr:row>
      <xdr:rowOff>119062</xdr:rowOff>
    </xdr:from>
    <xdr:to>
      <xdr:col>16</xdr:col>
      <xdr:colOff>321467</xdr:colOff>
      <xdr:row>4</xdr:row>
      <xdr:rowOff>89676</xdr:rowOff>
    </xdr:to>
    <xdr:pic>
      <xdr:nvPicPr>
        <xdr:cNvPr id="2" name="Picture 1">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68537" y="119062"/>
          <a:ext cx="1697831" cy="913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14</xdr:col>
      <xdr:colOff>547687</xdr:colOff>
      <xdr:row>0</xdr:row>
      <xdr:rowOff>119062</xdr:rowOff>
    </xdr:from>
    <xdr:to>
      <xdr:col>16</xdr:col>
      <xdr:colOff>321467</xdr:colOff>
      <xdr:row>4</xdr:row>
      <xdr:rowOff>89676</xdr:rowOff>
    </xdr:to>
    <xdr:pic>
      <xdr:nvPicPr>
        <xdr:cNvPr id="2" name="Picture 1">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68537" y="119062"/>
          <a:ext cx="1697831" cy="913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5012532</xdr:colOff>
      <xdr:row>0</xdr:row>
      <xdr:rowOff>83345</xdr:rowOff>
    </xdr:from>
    <xdr:to>
      <xdr:col>1</xdr:col>
      <xdr:colOff>6268417</xdr:colOff>
      <xdr:row>2</xdr:row>
      <xdr:rowOff>318381</xdr:rowOff>
    </xdr:to>
    <xdr:pic>
      <xdr:nvPicPr>
        <xdr:cNvPr id="4" name="Picture 3"/>
        <xdr:cNvPicPr>
          <a:picLocks noChangeAspect="1"/>
        </xdr:cNvPicPr>
      </xdr:nvPicPr>
      <xdr:blipFill>
        <a:blip xmlns:r="http://schemas.openxmlformats.org/officeDocument/2006/relationships" r:embed="rId1"/>
        <a:stretch>
          <a:fillRect/>
        </a:stretch>
      </xdr:blipFill>
      <xdr:spPr>
        <a:xfrm>
          <a:off x="5619751" y="83345"/>
          <a:ext cx="1255885" cy="6279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309563</xdr:colOff>
      <xdr:row>0</xdr:row>
      <xdr:rowOff>71438</xdr:rowOff>
    </xdr:from>
    <xdr:to>
      <xdr:col>15</xdr:col>
      <xdr:colOff>1000125</xdr:colOff>
      <xdr:row>4</xdr:row>
      <xdr:rowOff>42052</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94719" y="71438"/>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309563</xdr:colOff>
      <xdr:row>0</xdr:row>
      <xdr:rowOff>71438</xdr:rowOff>
    </xdr:from>
    <xdr:to>
      <xdr:col>15</xdr:col>
      <xdr:colOff>1000125</xdr:colOff>
      <xdr:row>4</xdr:row>
      <xdr:rowOff>42052</xdr:rowOff>
    </xdr:to>
    <xdr:pic>
      <xdr:nvPicPr>
        <xdr:cNvPr id="4" name="Picture 3">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33563" y="71438"/>
          <a:ext cx="1751012" cy="885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333375</xdr:colOff>
      <xdr:row>0</xdr:row>
      <xdr:rowOff>130970</xdr:rowOff>
    </xdr:from>
    <xdr:to>
      <xdr:col>15</xdr:col>
      <xdr:colOff>808098</xdr:colOff>
      <xdr:row>4</xdr:row>
      <xdr:rowOff>101584</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99469" y="130970"/>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333375</xdr:colOff>
      <xdr:row>0</xdr:row>
      <xdr:rowOff>130970</xdr:rowOff>
    </xdr:from>
    <xdr:to>
      <xdr:col>15</xdr:col>
      <xdr:colOff>808098</xdr:colOff>
      <xdr:row>4</xdr:row>
      <xdr:rowOff>101584</xdr:rowOff>
    </xdr:to>
    <xdr:pic>
      <xdr:nvPicPr>
        <xdr:cNvPr id="4" name="Picture 3">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97175" y="130970"/>
          <a:ext cx="1751073" cy="885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333375</xdr:colOff>
      <xdr:row>0</xdr:row>
      <xdr:rowOff>119063</xdr:rowOff>
    </xdr:from>
    <xdr:to>
      <xdr:col>16</xdr:col>
      <xdr:colOff>11908</xdr:colOff>
      <xdr:row>4</xdr:row>
      <xdr:rowOff>89677</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99469" y="119063"/>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333375</xdr:colOff>
      <xdr:row>0</xdr:row>
      <xdr:rowOff>107156</xdr:rowOff>
    </xdr:from>
    <xdr:to>
      <xdr:col>16</xdr:col>
      <xdr:colOff>11908</xdr:colOff>
      <xdr:row>4</xdr:row>
      <xdr:rowOff>77770</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99469" y="107156"/>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345282</xdr:colOff>
      <xdr:row>0</xdr:row>
      <xdr:rowOff>83344</xdr:rowOff>
    </xdr:from>
    <xdr:to>
      <xdr:col>16</xdr:col>
      <xdr:colOff>23812</xdr:colOff>
      <xdr:row>4</xdr:row>
      <xdr:rowOff>53958</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39938" y="83344"/>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309563</xdr:colOff>
      <xdr:row>0</xdr:row>
      <xdr:rowOff>107157</xdr:rowOff>
    </xdr:from>
    <xdr:to>
      <xdr:col>15</xdr:col>
      <xdr:colOff>1000127</xdr:colOff>
      <xdr:row>4</xdr:row>
      <xdr:rowOff>77771</xdr:rowOff>
    </xdr:to>
    <xdr:pic>
      <xdr:nvPicPr>
        <xdr:cNvPr id="3" name="Picture 2">
          <a:extLst>
            <a:ext uri="{FF2B5EF4-FFF2-40B4-BE49-F238E27FC236}">
              <a16:creationId xmlns:a16="http://schemas.microsoft.com/office/drawing/2014/main" id="{C3B0DE88-9575-4F95-B6BB-1B4F0FD24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75657" y="107157"/>
          <a:ext cx="1702594" cy="911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nhs-resolution-annual-report-and-accounts-2019-to-2020" TargetMode="External"/><Relationship Id="rId2" Type="http://schemas.openxmlformats.org/officeDocument/2006/relationships/hyperlink" Target="https://resolution.nhs.uk/2021/07/15/nhs-resolution-publishes-annual-report-and-accounts-for-2020-21/" TargetMode="External"/><Relationship Id="rId1" Type="http://schemas.openxmlformats.org/officeDocument/2006/relationships/hyperlink" Target="https://resolution.nhs.uk/corporate-report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gov.uk/government/organisations/nhs-litigation-authority"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K249"/>
  <sheetViews>
    <sheetView showGridLines="0" zoomScaleNormal="100" workbookViewId="0">
      <selection activeCell="J13" sqref="J13"/>
    </sheetView>
  </sheetViews>
  <sheetFormatPr defaultRowHeight="12.5" x14ac:dyDescent="0.25"/>
  <cols>
    <col min="9" max="9" width="8.54296875" customWidth="1"/>
  </cols>
  <sheetData>
    <row r="3" spans="2:11" ht="23.25" customHeight="1" x14ac:dyDescent="0.25">
      <c r="B3" s="136" t="s">
        <v>282</v>
      </c>
      <c r="C3" s="136"/>
      <c r="D3" s="136"/>
      <c r="E3" s="136"/>
      <c r="F3" s="136"/>
      <c r="G3" s="136"/>
      <c r="H3" s="136"/>
      <c r="I3" s="136"/>
      <c r="J3" s="136"/>
      <c r="K3" s="136"/>
    </row>
    <row r="4" spans="2:11" ht="25.5" customHeight="1" x14ac:dyDescent="0.25">
      <c r="B4" s="134" t="s">
        <v>54</v>
      </c>
      <c r="C4" s="134"/>
      <c r="D4" s="134"/>
      <c r="E4" s="134"/>
      <c r="F4" s="134"/>
      <c r="G4" s="134"/>
      <c r="H4" s="134"/>
    </row>
    <row r="5" spans="2:11" ht="12.75" customHeight="1" x14ac:dyDescent="0.25">
      <c r="B5" s="24"/>
      <c r="C5" s="24"/>
      <c r="D5" s="24"/>
      <c r="E5" s="24"/>
      <c r="F5" s="24"/>
      <c r="G5" s="24"/>
      <c r="H5" s="24"/>
    </row>
    <row r="6" spans="2:11" ht="17.25" customHeight="1" x14ac:dyDescent="0.25">
      <c r="B6" s="135" t="s">
        <v>277</v>
      </c>
      <c r="C6" s="135"/>
      <c r="D6" s="135"/>
      <c r="E6" s="24"/>
      <c r="F6" s="24"/>
      <c r="G6" s="24"/>
      <c r="H6" s="24"/>
    </row>
    <row r="7" spans="2:11" s="27" customFormat="1" ht="17.25" customHeight="1" x14ac:dyDescent="0.25">
      <c r="B7" s="44"/>
      <c r="C7" s="44"/>
      <c r="D7" s="44"/>
      <c r="E7" s="43"/>
      <c r="F7" s="43"/>
      <c r="G7" s="43"/>
      <c r="H7" s="43"/>
    </row>
    <row r="8" spans="2:11" s="27" customFormat="1" ht="17.25" customHeight="1" x14ac:dyDescent="0.25">
      <c r="B8" s="135" t="str">
        <f>'Definition of Schemes'!B2:H2</f>
        <v>Definition of schemes</v>
      </c>
      <c r="C8" s="135"/>
      <c r="D8" s="135"/>
      <c r="E8" s="43"/>
      <c r="F8" s="43"/>
      <c r="G8" s="43"/>
      <c r="H8" s="43"/>
    </row>
    <row r="10" spans="2:11" x14ac:dyDescent="0.25">
      <c r="C10" s="22"/>
    </row>
    <row r="11" spans="2:11" x14ac:dyDescent="0.25">
      <c r="B11" s="22" t="str">
        <f>'1'!C1 &amp; "  (By Damage Band)"</f>
        <v>Sheet 1 Payment Totals (damages, claimant legal costs and NHS legal costs), in year, 2006/07 - 2020/21  (By Damage Band)</v>
      </c>
      <c r="C11" s="22"/>
    </row>
    <row r="12" spans="2:11" x14ac:dyDescent="0.25">
      <c r="C12" s="22" t="str">
        <f>'1'!C8</f>
        <v>Table 1.A: All schemes</v>
      </c>
    </row>
    <row r="13" spans="2:11" x14ac:dyDescent="0.25">
      <c r="C13" s="22" t="str">
        <f>'1'!C26</f>
        <v>Table 1.B: CNST payments</v>
      </c>
    </row>
    <row r="14" spans="2:11" x14ac:dyDescent="0.25">
      <c r="C14" s="22" t="str">
        <f>'1'!C45</f>
        <v>Table 1.C: ExRHA payments</v>
      </c>
    </row>
    <row r="15" spans="2:11" x14ac:dyDescent="0.25">
      <c r="C15" s="22" t="str">
        <f>'1'!C64</f>
        <v>Table 1.D: ELS payments</v>
      </c>
    </row>
    <row r="16" spans="2:11" x14ac:dyDescent="0.25">
      <c r="C16" s="22" t="str">
        <f>'1'!C83</f>
        <v>Table 1.E: DH Clinical payments</v>
      </c>
    </row>
    <row r="17" spans="2:3" x14ac:dyDescent="0.25">
      <c r="C17" s="22" t="str">
        <f>'1'!C102</f>
        <v>Table 1.F: CNSGP payments</v>
      </c>
    </row>
    <row r="18" spans="2:3" s="27" customFormat="1" x14ac:dyDescent="0.25">
      <c r="C18" s="22" t="str">
        <f>'1'!C121</f>
        <v>Table 1.G: ELSGP payments</v>
      </c>
    </row>
    <row r="19" spans="2:3" s="27" customFormat="1" x14ac:dyDescent="0.25">
      <c r="C19" s="22" t="str">
        <f>'1'!C140</f>
        <v>Table 1.H: CNSC payments</v>
      </c>
    </row>
    <row r="20" spans="2:3" x14ac:dyDescent="0.25">
      <c r="C20" s="22"/>
    </row>
    <row r="21" spans="2:3" x14ac:dyDescent="0.25">
      <c r="B21" s="25" t="str">
        <f>'2'!C1 &amp; "  (By Specialty)"</f>
        <v>Sheet 2 Payments Totals (damages, claimant legal costs and NHS legal costs), in year, 2006/07 - 2020/21  (By Specialty)</v>
      </c>
      <c r="C21" s="22"/>
    </row>
    <row r="22" spans="2:3" x14ac:dyDescent="0.25">
      <c r="C22" s="25" t="str">
        <f>'2'!C8</f>
        <v>Table 2.A: All schemes</v>
      </c>
    </row>
    <row r="23" spans="2:3" x14ac:dyDescent="0.25">
      <c r="C23" s="25" t="str">
        <f>'2'!C33</f>
        <v>Table 2.B: CNST Payments</v>
      </c>
    </row>
    <row r="24" spans="2:3" x14ac:dyDescent="0.25">
      <c r="C24" s="25" t="str">
        <f>'2'!C59</f>
        <v>Table 2.C: ExRHA Payments</v>
      </c>
    </row>
    <row r="25" spans="2:3" x14ac:dyDescent="0.25">
      <c r="C25" s="25" t="str">
        <f>'2'!C85</f>
        <v>Table 2.D: ELS Payments</v>
      </c>
    </row>
    <row r="26" spans="2:3" x14ac:dyDescent="0.25">
      <c r="C26" s="25" t="str">
        <f>'2'!C111</f>
        <v>Table 2.E: DH Clinical Payments</v>
      </c>
    </row>
    <row r="27" spans="2:3" x14ac:dyDescent="0.25">
      <c r="C27" s="25" t="str">
        <f>'2'!C137</f>
        <v>Table 2.F: CNSGP Payments</v>
      </c>
    </row>
    <row r="28" spans="2:3" s="27" customFormat="1" x14ac:dyDescent="0.25">
      <c r="C28" s="25" t="str">
        <f>'2'!C163</f>
        <v>Table 2.G: ELSGP Payments</v>
      </c>
    </row>
    <row r="29" spans="2:3" s="27" customFormat="1" x14ac:dyDescent="0.25">
      <c r="C29" s="25" t="str">
        <f>'2'!C189</f>
        <v>Table 2.H: CNSC Payments</v>
      </c>
    </row>
    <row r="30" spans="2:3" ht="14.5" x14ac:dyDescent="0.35">
      <c r="C30" s="10"/>
    </row>
    <row r="31" spans="2:3" x14ac:dyDescent="0.25">
      <c r="B31" s="22" t="str">
        <f>'3'!C1 &amp; "  (by Damage Band)"</f>
        <v>Sheet 3 Payment for Damages, in year, 2006/07 - 2020/21  (by Damage Band)</v>
      </c>
    </row>
    <row r="32" spans="2:3" x14ac:dyDescent="0.25">
      <c r="C32" s="22" t="str">
        <f>Table7A1</f>
        <v>Table 3.A.1: All schemes - excluding PIDR</v>
      </c>
    </row>
    <row r="33" spans="3:3" x14ac:dyDescent="0.25">
      <c r="C33" s="22" t="str">
        <f>Table7A2</f>
        <v>Table 3.A.2: All schemes - PIDR change from 2.5%</v>
      </c>
    </row>
    <row r="34" spans="3:3" x14ac:dyDescent="0.25">
      <c r="C34" s="22" t="str">
        <f>Table7A3</f>
        <v>Table 3.A.3: All schemes - Total</v>
      </c>
    </row>
    <row r="35" spans="3:3" x14ac:dyDescent="0.25">
      <c r="C35" s="22" t="str">
        <f>Table7B1</f>
        <v>Table 3.B.1: CNST payments - excluding PIDR</v>
      </c>
    </row>
    <row r="36" spans="3:3" x14ac:dyDescent="0.25">
      <c r="C36" s="22" t="str">
        <f>Table7B2</f>
        <v>Table 3.B.2: CNST payments -  PIDR change from 2.5%</v>
      </c>
    </row>
    <row r="37" spans="3:3" x14ac:dyDescent="0.25">
      <c r="C37" s="22" t="str">
        <f>Table7B3</f>
        <v>Table 3.B.3: CNST payments - Total</v>
      </c>
    </row>
    <row r="38" spans="3:3" x14ac:dyDescent="0.25">
      <c r="C38" s="22" t="str">
        <f>'3'!C108</f>
        <v>Table 3.C.1: ExRHA payments - excluding PIDR</v>
      </c>
    </row>
    <row r="39" spans="3:3" x14ac:dyDescent="0.25">
      <c r="C39" s="22" t="str">
        <f>'3'!C124</f>
        <v>Table 3.C.2: ExRHA payments -  PIDR change from 2.5%</v>
      </c>
    </row>
    <row r="40" spans="3:3" x14ac:dyDescent="0.25">
      <c r="C40" s="22" t="str">
        <f>'3'!C140</f>
        <v>Table 3.C.3: ExRHA payments - Total</v>
      </c>
    </row>
    <row r="41" spans="3:3" x14ac:dyDescent="0.25">
      <c r="C41" s="22" t="str">
        <f>Table7D1</f>
        <v>Table 3.D.1: ELS payments - excluding PIDR</v>
      </c>
    </row>
    <row r="42" spans="3:3" x14ac:dyDescent="0.25">
      <c r="C42" s="22" t="str">
        <f>Table7D2</f>
        <v>Table 3.D.2: ELS payments -  PIDR change from 2.5%</v>
      </c>
    </row>
    <row r="43" spans="3:3" x14ac:dyDescent="0.25">
      <c r="C43" s="22" t="str">
        <f>Table7D3</f>
        <v>Table 3.D.3: ELS payments - Total</v>
      </c>
    </row>
    <row r="44" spans="3:3" x14ac:dyDescent="0.25">
      <c r="C44" s="22" t="str">
        <f>Table7E1</f>
        <v>Table 3.E.1: DH Clinical payments - excluding PIDR</v>
      </c>
    </row>
    <row r="45" spans="3:3" x14ac:dyDescent="0.25">
      <c r="C45" s="22" t="str">
        <f>Table7E2</f>
        <v>Table 3.E.2: DH Clinical payments -  PIDR change from 2.5%</v>
      </c>
    </row>
    <row r="46" spans="3:3" x14ac:dyDescent="0.25">
      <c r="C46" s="22" t="str">
        <f>Table7E3</f>
        <v>Table 3.E.3: DH Clinical payments - Total</v>
      </c>
    </row>
    <row r="47" spans="3:3" x14ac:dyDescent="0.25">
      <c r="C47" s="22" t="str">
        <f>Table7F1</f>
        <v>Table 3.F.1: CNSGP payments - excluding PIDR</v>
      </c>
    </row>
    <row r="48" spans="3:3" x14ac:dyDescent="0.25">
      <c r="C48" s="22" t="str">
        <f>Table7F2</f>
        <v>Table 3.F.2: CNSGP payments -  PIDR change from 2.5%</v>
      </c>
    </row>
    <row r="49" spans="2:3" x14ac:dyDescent="0.25">
      <c r="C49" s="22" t="str">
        <f>Table7F3</f>
        <v>Table 3.F.3: CNSGP payments - Total</v>
      </c>
    </row>
    <row r="50" spans="2:3" s="27" customFormat="1" x14ac:dyDescent="0.25">
      <c r="C50" s="22" t="str">
        <f>'3'!C308</f>
        <v>Table 3.G.1: ELSGP payments - excluding PIDR</v>
      </c>
    </row>
    <row r="51" spans="2:3" s="27" customFormat="1" x14ac:dyDescent="0.25">
      <c r="C51" s="22" t="str">
        <f>'3'!C324</f>
        <v>Table 3.G.2: ELSGP payments -  PIDR change from 2.5%</v>
      </c>
    </row>
    <row r="52" spans="2:3" s="27" customFormat="1" x14ac:dyDescent="0.25">
      <c r="C52" s="22" t="str">
        <f>'3'!C340</f>
        <v>Table 3.G.3: ELSGP payments - Total</v>
      </c>
    </row>
    <row r="53" spans="2:3" s="27" customFormat="1" x14ac:dyDescent="0.25">
      <c r="C53" s="22" t="str">
        <f>'3'!C358</f>
        <v>Table 3.H.1: CNSC payments - excluding PIDR</v>
      </c>
    </row>
    <row r="54" spans="2:3" s="27" customFormat="1" x14ac:dyDescent="0.25">
      <c r="C54" s="22" t="str">
        <f>'3'!C374</f>
        <v>Table 3.H.2: CNSC payments -  PIDR change from 2.5%</v>
      </c>
    </row>
    <row r="55" spans="2:3" s="27" customFormat="1" x14ac:dyDescent="0.25">
      <c r="C55" s="22" t="str">
        <f>'3'!C390</f>
        <v>Table 3.H.3: CNSC payments - Total</v>
      </c>
    </row>
    <row r="56" spans="2:3" s="27" customFormat="1" x14ac:dyDescent="0.25">
      <c r="C56" s="22"/>
    </row>
    <row r="57" spans="2:3" x14ac:dyDescent="0.25">
      <c r="B57" s="22" t="str">
        <f>'4'!C1 &amp; "  (By Specialty)"</f>
        <v>Sheet 4 Payment for Damages, in year, 2006/07 - 2020/21  (By Specialty)</v>
      </c>
      <c r="C57" s="23"/>
    </row>
    <row r="58" spans="2:3" x14ac:dyDescent="0.25">
      <c r="C58" s="22" t="str">
        <f>'4'!C6</f>
        <v>Table 4.A.1: All schemes - excluding PIDR</v>
      </c>
    </row>
    <row r="59" spans="2:3" x14ac:dyDescent="0.25">
      <c r="C59" s="22" t="str">
        <f>'4'!C29</f>
        <v>Table 4.A.2: All schemes -  PIDR change from 2.5%</v>
      </c>
    </row>
    <row r="60" spans="2:3" x14ac:dyDescent="0.25">
      <c r="C60" s="22" t="str">
        <f>'4'!C52</f>
        <v>Table 4.A.3: All schemes - Total</v>
      </c>
    </row>
    <row r="61" spans="2:3" x14ac:dyDescent="0.25">
      <c r="C61" s="22" t="str">
        <f>'4'!C77</f>
        <v>Table 4.B.1: CNST payments - excluding PIDR</v>
      </c>
    </row>
    <row r="62" spans="2:3" x14ac:dyDescent="0.25">
      <c r="C62" s="22" t="str">
        <f>'4'!C100</f>
        <v>Table 4.B.2: CNST payments -  PIDR change from 2.5%</v>
      </c>
    </row>
    <row r="63" spans="2:3" x14ac:dyDescent="0.25">
      <c r="C63" s="22" t="str">
        <f>'4'!C123</f>
        <v>Table 4.B.3: CNST payments - Total</v>
      </c>
    </row>
    <row r="64" spans="2:3" x14ac:dyDescent="0.25">
      <c r="C64" s="22" t="str">
        <f>'4'!C148</f>
        <v>Table 4.C.1: ExRHA payments - excluding PIDR</v>
      </c>
    </row>
    <row r="65" spans="3:3" x14ac:dyDescent="0.25">
      <c r="C65" s="22" t="str">
        <f>'4'!C171</f>
        <v>Table 4.C.2: ExRHA payments -  PIDR change from 2.5%</v>
      </c>
    </row>
    <row r="66" spans="3:3" x14ac:dyDescent="0.25">
      <c r="C66" s="22" t="str">
        <f>'4'!C194</f>
        <v>Table 4.C.3: ExRHA payments - Total</v>
      </c>
    </row>
    <row r="67" spans="3:3" x14ac:dyDescent="0.25">
      <c r="C67" s="22" t="str">
        <f>'4'!C219</f>
        <v>Table 4.D.1: ELS payments - excluding PIDR</v>
      </c>
    </row>
    <row r="68" spans="3:3" x14ac:dyDescent="0.25">
      <c r="C68" s="22" t="str">
        <f>'4'!C242</f>
        <v>Table 4.D.2: ELS payments -  PIDR change from 2.5%</v>
      </c>
    </row>
    <row r="69" spans="3:3" x14ac:dyDescent="0.25">
      <c r="C69" s="22" t="str">
        <f>'4'!C265</f>
        <v>Table 4.D.3: ELS payments - Total</v>
      </c>
    </row>
    <row r="70" spans="3:3" x14ac:dyDescent="0.25">
      <c r="C70" s="22" t="str">
        <f>'4'!C290</f>
        <v>Table 4.E.1: DH Clinical payments - excluding PIDR</v>
      </c>
    </row>
    <row r="71" spans="3:3" x14ac:dyDescent="0.25">
      <c r="C71" s="22" t="str">
        <f>'4'!C313</f>
        <v>Table 4.E.2: DH Clinical payments -  PIDR change from 2.5%</v>
      </c>
    </row>
    <row r="72" spans="3:3" x14ac:dyDescent="0.25">
      <c r="C72" s="22" t="str">
        <f>'4'!C336</f>
        <v>Table 4.E.3: DH Clinical payments - Total</v>
      </c>
    </row>
    <row r="73" spans="3:3" x14ac:dyDescent="0.25">
      <c r="C73" s="22" t="str">
        <f>'4'!C361</f>
        <v>Table 4.F.1: CNSGP payments - excluding PIDR</v>
      </c>
    </row>
    <row r="74" spans="3:3" x14ac:dyDescent="0.25">
      <c r="C74" s="22" t="str">
        <f>'4'!C384</f>
        <v>Table 4.F.2: CNSGP payments -  PIDR change from 2.5%</v>
      </c>
    </row>
    <row r="75" spans="3:3" x14ac:dyDescent="0.25">
      <c r="C75" s="22" t="str">
        <f>'4'!C407</f>
        <v>Table 4.F.3: CNSGP payments - Total</v>
      </c>
    </row>
    <row r="76" spans="3:3" s="27" customFormat="1" x14ac:dyDescent="0.25">
      <c r="C76" s="22" t="str">
        <f>'4'!C432</f>
        <v>Table 4.G.1: ELSGP payments - excluding PIDR</v>
      </c>
    </row>
    <row r="77" spans="3:3" s="27" customFormat="1" x14ac:dyDescent="0.25">
      <c r="C77" s="22" t="str">
        <f>'4'!C455</f>
        <v>Table 4.G.2: ELSGP payments -  PIDR change from 2.5%</v>
      </c>
    </row>
    <row r="78" spans="3:3" s="27" customFormat="1" x14ac:dyDescent="0.25">
      <c r="C78" s="22" t="str">
        <f>'4'!C478</f>
        <v>Table 4.G.3: ELSGP payments - Total</v>
      </c>
    </row>
    <row r="79" spans="3:3" s="27" customFormat="1" x14ac:dyDescent="0.25">
      <c r="C79" s="22" t="str">
        <f>'4'!C503</f>
        <v>Table 4.H.1: CNSC payments - excluding PIDR</v>
      </c>
    </row>
    <row r="80" spans="3:3" s="27" customFormat="1" x14ac:dyDescent="0.25">
      <c r="C80" s="22" t="str">
        <f>'4'!C526</f>
        <v>Table 4.H.2: CNSC payments -  PIDR change from 2.5%</v>
      </c>
    </row>
    <row r="81" spans="2:3" s="27" customFormat="1" x14ac:dyDescent="0.25">
      <c r="C81" s="22" t="str">
        <f>'4'!C549</f>
        <v>Table 4.H.3: CNSC payments - Total</v>
      </c>
    </row>
    <row r="83" spans="2:3" x14ac:dyDescent="0.25">
      <c r="B83" s="22" t="str">
        <f>'5'!C1 &amp; "  (By Damage Band)"</f>
        <v>Sheet 5 Payment for Claimant Legal Costs, in year, 2006/07 - 2020/21  (By Damage Band)</v>
      </c>
    </row>
    <row r="84" spans="2:3" x14ac:dyDescent="0.25">
      <c r="C84" s="22" t="str">
        <f>'5'!C8</f>
        <v>Table 5.A: All schemes</v>
      </c>
    </row>
    <row r="85" spans="2:3" x14ac:dyDescent="0.25">
      <c r="C85" s="22" t="str">
        <f>'5'!C25</f>
        <v>Table 5.B: CNST payments</v>
      </c>
    </row>
    <row r="86" spans="2:3" x14ac:dyDescent="0.25">
      <c r="C86" s="22" t="str">
        <f>'5'!C44</f>
        <v>Table 5.C: ExRHA payments</v>
      </c>
    </row>
    <row r="87" spans="2:3" x14ac:dyDescent="0.25">
      <c r="C87" s="22" t="str">
        <f>'5'!C63</f>
        <v>Table 5.D: ELS payments</v>
      </c>
    </row>
    <row r="88" spans="2:3" x14ac:dyDescent="0.25">
      <c r="C88" s="22" t="str">
        <f>'5'!C82</f>
        <v>Table 5.E: DH Clinical payments</v>
      </c>
    </row>
    <row r="89" spans="2:3" x14ac:dyDescent="0.25">
      <c r="C89" s="22" t="str">
        <f>'5'!C101</f>
        <v>Table 5.F: CNSGP payments</v>
      </c>
    </row>
    <row r="90" spans="2:3" s="27" customFormat="1" x14ac:dyDescent="0.25">
      <c r="C90" s="22" t="str">
        <f>'5'!C120</f>
        <v>Table 5.G: ELSGP payments</v>
      </c>
    </row>
    <row r="91" spans="2:3" s="27" customFormat="1" x14ac:dyDescent="0.25">
      <c r="C91" s="22" t="str">
        <f>'5'!C139</f>
        <v>Table 5.H: CNSC payments</v>
      </c>
    </row>
    <row r="93" spans="2:3" x14ac:dyDescent="0.25">
      <c r="B93" s="22" t="str">
        <f>'6'!C1 &amp; "  (By Specialty)"</f>
        <v>Sheet 6 Payment for Claimant Legal costs, in year, 2006/07 - 2020/21  (By Specialty)</v>
      </c>
    </row>
    <row r="94" spans="2:3" x14ac:dyDescent="0.25">
      <c r="C94" s="22" t="str">
        <f>'6'!C8</f>
        <v>Table 6.A: All schemes</v>
      </c>
    </row>
    <row r="95" spans="2:3" x14ac:dyDescent="0.25">
      <c r="C95" s="22" t="str">
        <f>'6'!C33</f>
        <v>Table 6.B: CNST payments</v>
      </c>
    </row>
    <row r="96" spans="2:3" x14ac:dyDescent="0.25">
      <c r="C96" s="22" t="str">
        <f>'6'!C59</f>
        <v>Table 6.C: ExRHA payments</v>
      </c>
    </row>
    <row r="97" spans="2:3" x14ac:dyDescent="0.25">
      <c r="C97" s="22" t="str">
        <f>'6'!C85</f>
        <v>Table 6.D: ELS payments</v>
      </c>
    </row>
    <row r="98" spans="2:3" x14ac:dyDescent="0.25">
      <c r="C98" s="22" t="str">
        <f>'6'!C111</f>
        <v>Table 6.E: DH Clinical payments</v>
      </c>
    </row>
    <row r="99" spans="2:3" x14ac:dyDescent="0.25">
      <c r="C99" s="22" t="str">
        <f>'6'!C137</f>
        <v>Table 6.F: CNSGP payments</v>
      </c>
    </row>
    <row r="100" spans="2:3" s="27" customFormat="1" x14ac:dyDescent="0.25">
      <c r="C100" s="22" t="str">
        <f>'6'!C163</f>
        <v>Table 6.G: ELSGP payments</v>
      </c>
    </row>
    <row r="101" spans="2:3" s="27" customFormat="1" x14ac:dyDescent="0.25">
      <c r="C101" s="22" t="str">
        <f>'6'!C189</f>
        <v>Table 6.H: CNSC payments</v>
      </c>
    </row>
    <row r="103" spans="2:3" x14ac:dyDescent="0.25">
      <c r="B103" s="22" t="str">
        <f>'7'!C1 &amp; "  (By Damage Band)"</f>
        <v>Sheet 7 Payment for NHS Legal Costs, in year, 2006/07 - 2020/21  (By Damage Band)</v>
      </c>
    </row>
    <row r="104" spans="2:3" x14ac:dyDescent="0.25">
      <c r="C104" s="22" t="str">
        <f>'7'!C8</f>
        <v>Table 7.A: All schemes</v>
      </c>
    </row>
    <row r="105" spans="2:3" x14ac:dyDescent="0.25">
      <c r="C105" s="22" t="str">
        <f>'7'!C25</f>
        <v>Table 7.B: CNST payments</v>
      </c>
    </row>
    <row r="106" spans="2:3" x14ac:dyDescent="0.25">
      <c r="C106" s="22" t="str">
        <f>'7'!C44</f>
        <v>Table 7.C: ExRHA payments</v>
      </c>
    </row>
    <row r="107" spans="2:3" x14ac:dyDescent="0.25">
      <c r="C107" s="22" t="str">
        <f>'7'!C63</f>
        <v>Table 7.D: ELS payments</v>
      </c>
    </row>
    <row r="108" spans="2:3" x14ac:dyDescent="0.25">
      <c r="C108" s="22" t="str">
        <f>'7'!C82</f>
        <v>Table 7.E: DH Clinical payments</v>
      </c>
    </row>
    <row r="109" spans="2:3" x14ac:dyDescent="0.25">
      <c r="C109" s="22" t="str">
        <f>'7'!C101</f>
        <v>Table 7.F: CNSGP payments</v>
      </c>
    </row>
    <row r="110" spans="2:3" s="27" customFormat="1" x14ac:dyDescent="0.25">
      <c r="C110" s="22" t="str">
        <f>'7'!C120</f>
        <v>Table 7.G: ELSGP payments</v>
      </c>
    </row>
    <row r="111" spans="2:3" s="27" customFormat="1" x14ac:dyDescent="0.25">
      <c r="C111" s="22" t="str">
        <f>'7'!C139</f>
        <v>Table 7.H: CNSC payments</v>
      </c>
    </row>
    <row r="113" spans="2:4" x14ac:dyDescent="0.25">
      <c r="B113" s="22" t="str">
        <f>'8'!C1 &amp; "  (By Specialty)"</f>
        <v>Sheet 8 Payment for NHS Legal Costs, in year, 2006/07 - 2020/21  (By Specialty)</v>
      </c>
    </row>
    <row r="114" spans="2:4" x14ac:dyDescent="0.25">
      <c r="C114" s="22" t="str">
        <f>'8'!C8</f>
        <v>Table 8.A: All schemes</v>
      </c>
    </row>
    <row r="115" spans="2:4" x14ac:dyDescent="0.25">
      <c r="C115" s="22" t="str">
        <f>'8'!C33</f>
        <v>Table 8.B: CNST payments</v>
      </c>
    </row>
    <row r="116" spans="2:4" x14ac:dyDescent="0.25">
      <c r="C116" s="22" t="str">
        <f>'8'!C59</f>
        <v>Table 8.C: ExRHA payments</v>
      </c>
    </row>
    <row r="117" spans="2:4" x14ac:dyDescent="0.25">
      <c r="C117" s="22" t="str">
        <f>'8'!C85</f>
        <v>Table 8.D: ELS payments</v>
      </c>
    </row>
    <row r="118" spans="2:4" x14ac:dyDescent="0.25">
      <c r="C118" s="22" t="str">
        <f>'8'!C111</f>
        <v>Table 8.E: DH Clinical payments</v>
      </c>
    </row>
    <row r="119" spans="2:4" x14ac:dyDescent="0.25">
      <c r="C119" s="22" t="str">
        <f>'8'!C137</f>
        <v>Table 8.F: CNSGP payments</v>
      </c>
      <c r="D119" s="22"/>
    </row>
    <row r="120" spans="2:4" s="27" customFormat="1" x14ac:dyDescent="0.25">
      <c r="C120" s="22" t="str">
        <f>'8'!C163</f>
        <v>Table 8.G: ELSGP payments</v>
      </c>
      <c r="D120" s="22"/>
    </row>
    <row r="121" spans="2:4" s="27" customFormat="1" x14ac:dyDescent="0.25">
      <c r="C121" s="22" t="str">
        <f>'8'!C189</f>
        <v>Table 8.H: CNSC payments</v>
      </c>
      <c r="D121" s="22"/>
    </row>
    <row r="123" spans="2:4" x14ac:dyDescent="0.25">
      <c r="B123" s="25" t="str">
        <f>'9'!C1 &amp; " (By Damage Band)"</f>
        <v>Sheet 9 Average Damages Value, for clinical claims settled with damages paid, in year, 2006/07 - 2020/21 (By Damage Band)</v>
      </c>
    </row>
    <row r="124" spans="2:4" x14ac:dyDescent="0.25">
      <c r="C124" s="25" t="str">
        <f>'9'!C8</f>
        <v xml:space="preserve">Table 9.A All Schemes </v>
      </c>
    </row>
    <row r="125" spans="2:4" x14ac:dyDescent="0.25">
      <c r="C125" s="25" t="str">
        <f>'9'!C26</f>
        <v xml:space="preserve">Table 9.B: CNST </v>
      </c>
    </row>
    <row r="126" spans="2:4" x14ac:dyDescent="0.25">
      <c r="C126" s="25" t="str">
        <f>'9'!C44</f>
        <v xml:space="preserve">Table 9.C: Ex-RHA </v>
      </c>
    </row>
    <row r="127" spans="2:4" x14ac:dyDescent="0.25">
      <c r="C127" s="25" t="str">
        <f>'9'!C62</f>
        <v xml:space="preserve">Table 9.D: ELS </v>
      </c>
    </row>
    <row r="128" spans="2:4" x14ac:dyDescent="0.25">
      <c r="C128" s="25" t="str">
        <f>'9'!C80</f>
        <v>Table 9.E: DH Clinical</v>
      </c>
    </row>
    <row r="129" spans="2:3" x14ac:dyDescent="0.25">
      <c r="C129" s="25" t="str">
        <f>'9'!C98</f>
        <v xml:space="preserve">Table 9.F: CNSGP </v>
      </c>
    </row>
    <row r="130" spans="2:3" s="27" customFormat="1" x14ac:dyDescent="0.25">
      <c r="C130" s="25" t="str">
        <f>'9'!C116</f>
        <v xml:space="preserve">Table 9.G: ELSGP </v>
      </c>
    </row>
    <row r="131" spans="2:3" s="27" customFormat="1" x14ac:dyDescent="0.25">
      <c r="C131" s="25" t="str">
        <f>'9'!C134</f>
        <v xml:space="preserve">Table 9.H: CNSC </v>
      </c>
    </row>
    <row r="133" spans="2:3" x14ac:dyDescent="0.25">
      <c r="B133" s="25" t="str">
        <f>'10'!C1 &amp; "  (By Specialty)"</f>
        <v>Sheet 10 Average Damages Value, for clinical claims settled with damages,  in year, 2006/07 - 2020/21  (By Specialty)</v>
      </c>
    </row>
    <row r="134" spans="2:3" x14ac:dyDescent="0.25">
      <c r="C134" s="25" t="str">
        <f>'10'!C8</f>
        <v xml:space="preserve">Table 10.A: All schemes </v>
      </c>
    </row>
    <row r="135" spans="2:3" x14ac:dyDescent="0.25">
      <c r="C135" s="25" t="str">
        <f>'10'!C33</f>
        <v xml:space="preserve">Table 10.B: CNST </v>
      </c>
    </row>
    <row r="136" spans="2:3" x14ac:dyDescent="0.25">
      <c r="C136" s="25" t="str">
        <f>'10'!C58</f>
        <v xml:space="preserve">Table 10.C: Ex-RHA </v>
      </c>
    </row>
    <row r="137" spans="2:3" x14ac:dyDescent="0.25">
      <c r="C137" s="25" t="str">
        <f>'10'!C83</f>
        <v xml:space="preserve">Table 10.D: ELS </v>
      </c>
    </row>
    <row r="138" spans="2:3" x14ac:dyDescent="0.25">
      <c r="C138" s="25" t="str">
        <f>'10'!C108</f>
        <v xml:space="preserve">Table 10.E: DH Clinical </v>
      </c>
    </row>
    <row r="139" spans="2:3" x14ac:dyDescent="0.25">
      <c r="C139" s="25" t="str">
        <f>'10'!C133</f>
        <v>Table 10.F: CNSGP</v>
      </c>
    </row>
    <row r="140" spans="2:3" s="27" customFormat="1" x14ac:dyDescent="0.25">
      <c r="C140" s="25" t="str">
        <f>'10'!C159</f>
        <v>Table 10.G: ELSGP</v>
      </c>
    </row>
    <row r="141" spans="2:3" s="27" customFormat="1" x14ac:dyDescent="0.25">
      <c r="C141" s="25" t="str">
        <f>'10'!C184</f>
        <v>Table 10.H: CNSC</v>
      </c>
    </row>
    <row r="143" spans="2:3" x14ac:dyDescent="0.25">
      <c r="B143" s="25" t="str">
        <f>'11'!C1 &amp; "  (By Damage Band)"</f>
        <v>Sheet 11 Average Claimant Legal Costs Value, for Closed non PPO claims / Settled PPO claims, in year, 2006/07 - 2020/21  (By Damage Band)</v>
      </c>
    </row>
    <row r="144" spans="2:3" x14ac:dyDescent="0.25">
      <c r="C144" s="25" t="str">
        <f>'11'!C8</f>
        <v>Table 11.A.1: All Schemes, claims with damages paid</v>
      </c>
    </row>
    <row r="145" spans="3:3" x14ac:dyDescent="0.25">
      <c r="C145" s="25" t="str">
        <f>'11'!C25</f>
        <v>Table 11.A.2: All Schemes, claims with no damages paid</v>
      </c>
    </row>
    <row r="146" spans="3:3" x14ac:dyDescent="0.25">
      <c r="C146" s="25" t="str">
        <f>'11'!C43</f>
        <v>Table 11.B.1: CNST -  claims with damages paid</v>
      </c>
    </row>
    <row r="147" spans="3:3" x14ac:dyDescent="0.25">
      <c r="C147" s="25" t="str">
        <f>'11'!C59</f>
        <v>Table 11.B.2: CNST -  claims with no damages paid</v>
      </c>
    </row>
    <row r="148" spans="3:3" x14ac:dyDescent="0.25">
      <c r="C148" s="25" t="str">
        <f>'11'!C77</f>
        <v>Table 11.C.1: Ex-RHA claims with damages paid</v>
      </c>
    </row>
    <row r="149" spans="3:3" x14ac:dyDescent="0.25">
      <c r="C149" s="25" t="str">
        <f>'11'!C94</f>
        <v>Table 11.C.2: Ex-RHA claims with no damages paid</v>
      </c>
    </row>
    <row r="150" spans="3:3" x14ac:dyDescent="0.25">
      <c r="C150" s="25" t="str">
        <f>'11'!C112</f>
        <v>Table 11.D.1: ELS - claims with damages paid</v>
      </c>
    </row>
    <row r="151" spans="3:3" x14ac:dyDescent="0.25">
      <c r="C151" s="25" t="str">
        <f>'11'!C129</f>
        <v>Table 11.D.2: ELS - claims with no damages paid</v>
      </c>
    </row>
    <row r="152" spans="3:3" x14ac:dyDescent="0.25">
      <c r="C152" s="25" t="str">
        <f>'11'!C147</f>
        <v>Table 11.E.1: DH Clinical - claims with damages paid</v>
      </c>
    </row>
    <row r="153" spans="3:3" x14ac:dyDescent="0.25">
      <c r="C153" s="25" t="str">
        <f>'11'!C164</f>
        <v>Table 11.E.2: DH Clinical - claims with no damages paid</v>
      </c>
    </row>
    <row r="154" spans="3:3" x14ac:dyDescent="0.25">
      <c r="C154" s="25" t="str">
        <f>'11'!C182</f>
        <v>Table 11.F.1: CNSGP - claims with damages paid</v>
      </c>
    </row>
    <row r="155" spans="3:3" x14ac:dyDescent="0.25">
      <c r="C155" s="25" t="str">
        <f>'11'!C199</f>
        <v>Table 11.F.2: CNSGP - claims with no damages paid</v>
      </c>
    </row>
    <row r="156" spans="3:3" s="27" customFormat="1" x14ac:dyDescent="0.25">
      <c r="C156" s="25" t="str">
        <f>'11'!C216</f>
        <v>Table 11.G.1: ELSGP - claims with damages paid</v>
      </c>
    </row>
    <row r="157" spans="3:3" s="27" customFormat="1" x14ac:dyDescent="0.25">
      <c r="C157" s="25" t="str">
        <f>'11'!C234</f>
        <v>Table 11.G.2: ELSGP - claims with no damages paid</v>
      </c>
    </row>
    <row r="158" spans="3:3" s="27" customFormat="1" x14ac:dyDescent="0.25">
      <c r="C158" s="25" t="str">
        <f>'11'!C252</f>
        <v>Table 11.H.1: CNSC - claims with damages paid</v>
      </c>
    </row>
    <row r="159" spans="3:3" s="27" customFormat="1" x14ac:dyDescent="0.25">
      <c r="C159" s="25" t="str">
        <f>'11'!C269</f>
        <v>Table 11.H.2: CNSC - claims with no damages paid</v>
      </c>
    </row>
    <row r="161" spans="2:3" x14ac:dyDescent="0.25">
      <c r="B161" s="25" t="str">
        <f>'12'!C1 &amp; "  (By Specialty)"</f>
        <v>Sheet 12 Average Claimant Legal Costs Value, for Closed non PPO claims / Settled PPO claims, in year, 2006/07 - 2020/21  (By Specialty)</v>
      </c>
    </row>
    <row r="162" spans="2:3" x14ac:dyDescent="0.25">
      <c r="C162" s="25" t="str">
        <f>'12'!C8</f>
        <v>Table 12.A.1: All schemes - claims with damages paid</v>
      </c>
    </row>
    <row r="163" spans="2:3" x14ac:dyDescent="0.25">
      <c r="C163" s="25" t="str">
        <f>'12'!C32</f>
        <v>Table 12.A.2: All schemes- claims with no damages paid</v>
      </c>
    </row>
    <row r="164" spans="2:3" x14ac:dyDescent="0.25">
      <c r="C164" s="22" t="str">
        <f>'12'!C57</f>
        <v>Table 12.B.1: CNST -  claims with damages paid</v>
      </c>
    </row>
    <row r="165" spans="2:3" x14ac:dyDescent="0.25">
      <c r="C165" s="25" t="str">
        <f>'12'!C81</f>
        <v>Table 12.B.2: CNST- claims with no damages paid</v>
      </c>
    </row>
    <row r="166" spans="2:3" x14ac:dyDescent="0.25">
      <c r="C166" s="22" t="str">
        <f>'12'!C106</f>
        <v>Table 12.C.1: Ex-RHA - claims with damages paid</v>
      </c>
    </row>
    <row r="167" spans="2:3" x14ac:dyDescent="0.25">
      <c r="C167" s="25" t="str">
        <f>'12'!C130</f>
        <v>Table 12.C.2: Ex-RHA- claims with no damages paid</v>
      </c>
    </row>
    <row r="168" spans="2:3" x14ac:dyDescent="0.25">
      <c r="C168" s="25" t="str">
        <f>'12'!C155</f>
        <v>Table 12.D.1: ELS - claims with damages paid</v>
      </c>
    </row>
    <row r="169" spans="2:3" x14ac:dyDescent="0.25">
      <c r="C169" s="25" t="str">
        <f>'12'!C179</f>
        <v>Table 12.D.2: ELS- claims with no damages paid</v>
      </c>
    </row>
    <row r="170" spans="2:3" x14ac:dyDescent="0.25">
      <c r="C170" s="25" t="str">
        <f>'12'!C204</f>
        <v>Table 12.E.1: DH Clinical - claims with damages paid</v>
      </c>
    </row>
    <row r="171" spans="2:3" x14ac:dyDescent="0.25">
      <c r="C171" s="25" t="str">
        <f>'12'!C228</f>
        <v>Table 12.E.2: DH Clinical - claims with no damages paid</v>
      </c>
    </row>
    <row r="172" spans="2:3" x14ac:dyDescent="0.25">
      <c r="C172" s="25" t="str">
        <f>'12'!C253</f>
        <v>Table 12.F.1: CNSGP - claims with damages paid</v>
      </c>
    </row>
    <row r="173" spans="2:3" x14ac:dyDescent="0.25">
      <c r="C173" s="25" t="str">
        <f>'12'!C277</f>
        <v>Table 12.F.2: CNSGP- claims with no damages paid</v>
      </c>
    </row>
    <row r="174" spans="2:3" s="27" customFormat="1" x14ac:dyDescent="0.25">
      <c r="C174" s="25" t="str">
        <f>'12'!C302</f>
        <v>Table 12.G.1: ELSGP - claims with damages paid</v>
      </c>
    </row>
    <row r="175" spans="2:3" s="27" customFormat="1" x14ac:dyDescent="0.25">
      <c r="C175" s="25" t="str">
        <f>'12'!C326</f>
        <v>Table 12.G.2: ELSGP- claims with no damages paid</v>
      </c>
    </row>
    <row r="176" spans="2:3" s="27" customFormat="1" x14ac:dyDescent="0.25">
      <c r="C176" s="25" t="str">
        <f>'12'!C351</f>
        <v>Table 12.H.1: CNSC - claims with damages paid</v>
      </c>
    </row>
    <row r="177" spans="2:3" s="27" customFormat="1" x14ac:dyDescent="0.25">
      <c r="C177" s="25" t="str">
        <f>'12'!C375</f>
        <v>Table 12.H.2: CNSC- claims with no damages paid</v>
      </c>
    </row>
    <row r="179" spans="2:3" x14ac:dyDescent="0.25">
      <c r="B179" s="25" t="str">
        <f>'13'!C1 &amp; "  (By Damage Band)"</f>
        <v>Sheet 13 Average NHS Legal Costs value, for Closed non PPO claims / Settled PPO claims, 2006/07 - 2020/21  (By Damage Band)</v>
      </c>
    </row>
    <row r="180" spans="2:3" x14ac:dyDescent="0.25">
      <c r="C180" s="26" t="str">
        <f>'13'!C8</f>
        <v>Table 13.A.1: All Schemes- claims with damages paid</v>
      </c>
    </row>
    <row r="181" spans="2:3" x14ac:dyDescent="0.25">
      <c r="C181" s="25" t="str">
        <f>'13'!C25</f>
        <v>Table 13.A.2: All Schemes - claims with no damages paid</v>
      </c>
    </row>
    <row r="182" spans="2:3" x14ac:dyDescent="0.25">
      <c r="C182" s="25" t="str">
        <f>'13'!C43</f>
        <v>Table 13.B.1: CNST -  claims with damages paid</v>
      </c>
    </row>
    <row r="183" spans="2:3" x14ac:dyDescent="0.25">
      <c r="C183" s="25" t="str">
        <f>'13'!C60</f>
        <v>Table 13.B.2: CNST - claims with no damages paid</v>
      </c>
    </row>
    <row r="184" spans="2:3" x14ac:dyDescent="0.25">
      <c r="C184" s="25" t="str">
        <f>'13'!C78</f>
        <v>Table 13.C.1: Ex-RHA - claims with damages paid</v>
      </c>
    </row>
    <row r="185" spans="2:3" x14ac:dyDescent="0.25">
      <c r="C185" s="25" t="str">
        <f>'13'!C95</f>
        <v>Table 13.C.2: Ex-RHA - claims with no damages paid</v>
      </c>
    </row>
    <row r="186" spans="2:3" x14ac:dyDescent="0.25">
      <c r="C186" s="25" t="str">
        <f>'13'!C113</f>
        <v>Table 13.D.1: ELS - claims with damages paid</v>
      </c>
    </row>
    <row r="187" spans="2:3" x14ac:dyDescent="0.25">
      <c r="C187" s="25" t="str">
        <f>'13'!C130</f>
        <v>Table 13.D.2: ELS - claims with no damages paid</v>
      </c>
    </row>
    <row r="188" spans="2:3" x14ac:dyDescent="0.25">
      <c r="C188" s="25" t="str">
        <f>'13'!C148</f>
        <v>Table 13.E.1: DH Clinical - claims with damages paid</v>
      </c>
    </row>
    <row r="189" spans="2:3" x14ac:dyDescent="0.25">
      <c r="C189" s="25" t="str">
        <f>'13'!C165</f>
        <v>Table 13.E.2: DH Clinical - claims with no damages paid</v>
      </c>
    </row>
    <row r="190" spans="2:3" x14ac:dyDescent="0.25">
      <c r="C190" s="26" t="str">
        <f>'13'!C183</f>
        <v>Table 13.F.1: CNSGP - claims with damages paid</v>
      </c>
    </row>
    <row r="191" spans="2:3" x14ac:dyDescent="0.25">
      <c r="C191" s="25" t="str">
        <f>'13'!C200</f>
        <v>Table 13.F.2: CNSGP - claims with no damages paid</v>
      </c>
    </row>
    <row r="192" spans="2:3" s="27" customFormat="1" x14ac:dyDescent="0.25">
      <c r="C192" s="25" t="str">
        <f>'13'!C218</f>
        <v>Table 13.G.1: ELSGP - claims with damages paid</v>
      </c>
    </row>
    <row r="193" spans="2:11" s="27" customFormat="1" x14ac:dyDescent="0.25">
      <c r="C193" s="25" t="str">
        <f>'13'!C235</f>
        <v>Table 13.G.2: ELSGP - claims with no damages paid</v>
      </c>
    </row>
    <row r="194" spans="2:11" s="27" customFormat="1" x14ac:dyDescent="0.25">
      <c r="C194" s="25" t="str">
        <f>'13'!C253</f>
        <v>Table 13.H.1: CNSC - claims with damages paid</v>
      </c>
    </row>
    <row r="195" spans="2:11" s="27" customFormat="1" x14ac:dyDescent="0.25">
      <c r="C195" s="25" t="str">
        <f>'13'!C270</f>
        <v>Table 13.H.2: CNSC - claims with no damages paid</v>
      </c>
    </row>
    <row r="197" spans="2:11" x14ac:dyDescent="0.25">
      <c r="B197" s="22" t="str">
        <f>'14'!C1 &amp; "  (By Specialty)"</f>
        <v>Sheet 14 Average NHS Legal Costs Value, for Closed non PPO claims / Settled PPO claims, in year, 2006/07 - 2020/21  (By Specialty)</v>
      </c>
    </row>
    <row r="198" spans="2:11" ht="14.5" x14ac:dyDescent="0.35">
      <c r="B198" s="10"/>
      <c r="C198" s="22" t="str">
        <f>'14'!C8</f>
        <v>Table 14.A.1: All schemes- claims with damages paid</v>
      </c>
    </row>
    <row r="199" spans="2:11" ht="14.5" x14ac:dyDescent="0.35">
      <c r="B199" s="10"/>
      <c r="C199" s="22" t="str">
        <f>'14'!C32</f>
        <v>Table 14.A.2: All schemes- claims with no damages paid</v>
      </c>
    </row>
    <row r="200" spans="2:11" ht="14.5" x14ac:dyDescent="0.35">
      <c r="B200" s="10"/>
      <c r="C200" s="22" t="str">
        <f>'14'!C57</f>
        <v>Table 14.B.1: CNST- claims with damages paid</v>
      </c>
    </row>
    <row r="201" spans="2:11" ht="14.5" x14ac:dyDescent="0.35">
      <c r="B201" s="10"/>
      <c r="C201" s="22" t="str">
        <f>'14'!C81</f>
        <v>Table 14.B.2: CNST- claims with no damages paid</v>
      </c>
    </row>
    <row r="202" spans="2:11" ht="14.5" x14ac:dyDescent="0.35">
      <c r="B202" s="10"/>
      <c r="C202" s="22" t="str">
        <f>'14'!C106</f>
        <v>Table 14.C.1: Ex-RHA- claims with damages paid</v>
      </c>
    </row>
    <row r="203" spans="2:11" ht="14.5" x14ac:dyDescent="0.35">
      <c r="B203" s="10"/>
      <c r="C203" s="22" t="str">
        <f>'14'!C130</f>
        <v>Table 14.C.2: Ex-RHA- claims with no damages paid</v>
      </c>
      <c r="K203" t="s">
        <v>92</v>
      </c>
    </row>
    <row r="204" spans="2:11" ht="14.5" x14ac:dyDescent="0.35">
      <c r="B204" s="10"/>
      <c r="C204" s="22" t="str">
        <f>'14'!C155</f>
        <v>Table 14.D.1: ELS- claims with damages paid</v>
      </c>
    </row>
    <row r="205" spans="2:11" ht="14.5" x14ac:dyDescent="0.35">
      <c r="B205" s="10"/>
      <c r="C205" s="22" t="str">
        <f>'14'!C179</f>
        <v>Table 14.D.2: ELS- claims with no damages paid</v>
      </c>
    </row>
    <row r="206" spans="2:11" ht="14.5" x14ac:dyDescent="0.35">
      <c r="B206" s="10"/>
      <c r="C206" s="22" t="str">
        <f>'14'!C204</f>
        <v>Table 14.E.1: DH Clinical - claims with damages paid</v>
      </c>
    </row>
    <row r="207" spans="2:11" ht="14.5" x14ac:dyDescent="0.35">
      <c r="B207" s="10"/>
      <c r="C207" s="22" t="str">
        <f>'14'!C228</f>
        <v>Table 14.E.2: DH Clinical - claims with no damages paid</v>
      </c>
    </row>
    <row r="208" spans="2:11" ht="14.5" x14ac:dyDescent="0.35">
      <c r="B208" s="10"/>
      <c r="C208" s="22" t="str">
        <f>'14'!C253</f>
        <v>Table 14.F.1: CNSGP- claims with damages paid</v>
      </c>
    </row>
    <row r="209" spans="2:3" ht="14.5" x14ac:dyDescent="0.35">
      <c r="B209" s="10"/>
      <c r="C209" s="22" t="str">
        <f>'14'!C277</f>
        <v>Table 14.F.2: CNSGP- claims with no damages paid</v>
      </c>
    </row>
    <row r="210" spans="2:3" s="27" customFormat="1" ht="14.5" x14ac:dyDescent="0.35">
      <c r="B210" s="10"/>
      <c r="C210" s="22" t="str">
        <f>'14'!C302</f>
        <v>Table 14.G.1: ELSGP- claims with damages paid</v>
      </c>
    </row>
    <row r="211" spans="2:3" s="27" customFormat="1" ht="14.5" x14ac:dyDescent="0.35">
      <c r="B211" s="10"/>
      <c r="C211" s="22" t="str">
        <f>'14'!C326</f>
        <v>Table 14.G.2: ELSGP- claims with no damages paid</v>
      </c>
    </row>
    <row r="212" spans="2:3" s="27" customFormat="1" ht="14.5" x14ac:dyDescent="0.35">
      <c r="B212" s="10"/>
      <c r="C212" s="22" t="str">
        <f>'14'!C351</f>
        <v>Table 14.H.1: CNSC- claims with damages paid</v>
      </c>
    </row>
    <row r="213" spans="2:3" s="27" customFormat="1" ht="14.5" x14ac:dyDescent="0.35">
      <c r="B213" s="10"/>
      <c r="C213" s="22" t="str">
        <f>'14'!C375</f>
        <v>Table 14.H.2: CNSC- claims with no damages paid</v>
      </c>
    </row>
    <row r="215" spans="2:3" x14ac:dyDescent="0.25">
      <c r="B215" s="26" t="str">
        <f>'15'!C1 &amp; "  (By Damage Band)"</f>
        <v>Sheet 15 Average Incident to Notification Years, 2006/07 - 2020/21  (By Damage Band)</v>
      </c>
    </row>
    <row r="216" spans="2:3" x14ac:dyDescent="0.25">
      <c r="C216" s="22" t="str">
        <f>'15'!C8</f>
        <v>Table 15.A: All schemes (Excludes ELSGP)</v>
      </c>
    </row>
    <row r="217" spans="2:3" x14ac:dyDescent="0.25">
      <c r="C217" s="22" t="str">
        <f>'15'!C25</f>
        <v>Table 15.B: CNST</v>
      </c>
    </row>
    <row r="218" spans="2:3" x14ac:dyDescent="0.25">
      <c r="C218" s="22" t="str">
        <f>'15'!C42</f>
        <v>Table 15.C: Ex-RHA</v>
      </c>
    </row>
    <row r="219" spans="2:3" x14ac:dyDescent="0.25">
      <c r="C219" s="22" t="str">
        <f>'15'!C59</f>
        <v>Table 15.D: ELS</v>
      </c>
    </row>
    <row r="220" spans="2:3" x14ac:dyDescent="0.25">
      <c r="C220" s="22" t="str">
        <f>'15'!C76</f>
        <v>Table 15.E: DHSC Clinical</v>
      </c>
    </row>
    <row r="221" spans="2:3" x14ac:dyDescent="0.25">
      <c r="C221" s="22" t="str">
        <f>'15'!C93</f>
        <v>Table 15.F: CNSGP</v>
      </c>
    </row>
    <row r="222" spans="2:3" s="27" customFormat="1" x14ac:dyDescent="0.25">
      <c r="C222" s="22" t="str">
        <f>'15'!C110</f>
        <v>Table 15.H: CNSC</v>
      </c>
    </row>
    <row r="224" spans="2:3" x14ac:dyDescent="0.25">
      <c r="B224" s="26" t="str">
        <f>'16'!C1 &amp; "  (By Specialty)"</f>
        <v>Sheet 16 Average Incident to Notification Years, 2006/07 - 2020/21  (By Specialty)</v>
      </c>
    </row>
    <row r="225" spans="2:3" x14ac:dyDescent="0.25">
      <c r="C225" s="22" t="str">
        <f>'16'!C8</f>
        <v>Table 16.A: All schemes (Excludes ELSGP)</v>
      </c>
    </row>
    <row r="226" spans="2:3" x14ac:dyDescent="0.25">
      <c r="C226" s="22" t="str">
        <f>'16'!C32</f>
        <v>Table 16.B: CNST</v>
      </c>
    </row>
    <row r="227" spans="2:3" x14ac:dyDescent="0.25">
      <c r="C227" s="22" t="str">
        <f>'16'!C56</f>
        <v>Table 16.C: Ex-RHA</v>
      </c>
    </row>
    <row r="228" spans="2:3" x14ac:dyDescent="0.25">
      <c r="C228" s="22" t="str">
        <f>'16'!C80</f>
        <v>Table 16.D: ELS</v>
      </c>
    </row>
    <row r="229" spans="2:3" x14ac:dyDescent="0.25">
      <c r="C229" s="22" t="str">
        <f>'16'!C104</f>
        <v>Table 16.E: DHSC Clinical</v>
      </c>
    </row>
    <row r="230" spans="2:3" x14ac:dyDescent="0.25">
      <c r="C230" s="22" t="str">
        <f>'16'!C128</f>
        <v>Table 16.F: CNSGP</v>
      </c>
    </row>
    <row r="231" spans="2:3" x14ac:dyDescent="0.25">
      <c r="C231" s="22" t="str">
        <f>'16'!C152</f>
        <v>Table 16.H: CNSC</v>
      </c>
    </row>
    <row r="233" spans="2:3" x14ac:dyDescent="0.25">
      <c r="B233" s="26" t="str">
        <f>'17'!C1 &amp; "  (By Damage Band)"</f>
        <v>Sheet 17 Average Notification to Settlement Years, 2006/07 - 2020/21  (By Damage Band)</v>
      </c>
    </row>
    <row r="234" spans="2:3" x14ac:dyDescent="0.25">
      <c r="C234" s="22" t="str">
        <f>'17'!C8</f>
        <v>Table 17.A: All schemes (Excludes ELSGP)</v>
      </c>
    </row>
    <row r="235" spans="2:3" x14ac:dyDescent="0.25">
      <c r="C235" s="22" t="str">
        <f>'17'!C25</f>
        <v>Table 17.B: CNST</v>
      </c>
    </row>
    <row r="236" spans="2:3" x14ac:dyDescent="0.25">
      <c r="C236" s="22" t="str">
        <f>'17'!C42</f>
        <v>Table 17.C: Ex-RHA</v>
      </c>
    </row>
    <row r="237" spans="2:3" x14ac:dyDescent="0.25">
      <c r="C237" s="22" t="str">
        <f>'17'!C59</f>
        <v>Table 17.D: ELS</v>
      </c>
    </row>
    <row r="238" spans="2:3" x14ac:dyDescent="0.25">
      <c r="C238" s="22" t="str">
        <f>'17'!C76</f>
        <v>Table 17.E: DHSC Clinical</v>
      </c>
    </row>
    <row r="239" spans="2:3" x14ac:dyDescent="0.25">
      <c r="C239" s="22" t="str">
        <f>'17'!C93</f>
        <v>Table 17.F: CNSGP</v>
      </c>
    </row>
    <row r="240" spans="2:3" s="27" customFormat="1" x14ac:dyDescent="0.25">
      <c r="C240" s="22" t="str">
        <f>'17'!C110</f>
        <v>Table 17.H: CNSC</v>
      </c>
    </row>
    <row r="241" spans="2:3" x14ac:dyDescent="0.25">
      <c r="C241" s="27"/>
    </row>
    <row r="242" spans="2:3" x14ac:dyDescent="0.25">
      <c r="B242" s="26" t="str">
        <f>'18'!C1 &amp; " (By Specialty)"</f>
        <v>Sheet 18 Average Notification to Settlement Years, 2006/07 - 2020/21 (By Specialty)</v>
      </c>
    </row>
    <row r="243" spans="2:3" x14ac:dyDescent="0.25">
      <c r="C243" s="22" t="str">
        <f>'18'!C8</f>
        <v>Table 18.A: All schemes (Excludes ELSGP)</v>
      </c>
    </row>
    <row r="244" spans="2:3" x14ac:dyDescent="0.25">
      <c r="C244" s="22" t="str">
        <f>'18'!C32</f>
        <v>Table 18.B: CNST</v>
      </c>
    </row>
    <row r="245" spans="2:3" x14ac:dyDescent="0.25">
      <c r="C245" s="22" t="str">
        <f>'18'!C56</f>
        <v>Table 18.C: Ex-RHA</v>
      </c>
    </row>
    <row r="246" spans="2:3" x14ac:dyDescent="0.25">
      <c r="C246" s="22" t="str">
        <f>'18'!C80</f>
        <v>Table 18.D: ELS</v>
      </c>
    </row>
    <row r="247" spans="2:3" x14ac:dyDescent="0.25">
      <c r="C247" s="22" t="str">
        <f>'18'!C104</f>
        <v>Table 18.E: DHSC Clinical</v>
      </c>
    </row>
    <row r="248" spans="2:3" x14ac:dyDescent="0.25">
      <c r="C248" s="22" t="str">
        <f>'18'!C128</f>
        <v>Table 18.F: CNSGP</v>
      </c>
    </row>
    <row r="249" spans="2:3" x14ac:dyDescent="0.25">
      <c r="C249" s="22" t="str">
        <f>'18'!C152</f>
        <v>Table 18.H CNSC</v>
      </c>
    </row>
  </sheetData>
  <mergeCells count="4">
    <mergeCell ref="B4:H4"/>
    <mergeCell ref="B6:D6"/>
    <mergeCell ref="B8:D8"/>
    <mergeCell ref="B3:K3"/>
  </mergeCells>
  <hyperlinks>
    <hyperlink ref="B31" location="'3'!A1" display="'3'!A1"/>
    <hyperlink ref="C32" location="Table7A1" display="Table 7.A.1: All payments - excluding PIDR"/>
    <hyperlink ref="C33" location="Table7A2" display="Table 7.A.2: All payments - including PIDR change from 2.5%"/>
    <hyperlink ref="B6" location="'Supporting Information'!A1" display="Supporting Information"/>
    <hyperlink ref="C34" location="Table7A3" display="Table 7.A.3: All payments - Total"/>
    <hyperlink ref="C35" location="Table7B1" display="Table 7.B.1: CNST payments - excluding PIDR"/>
    <hyperlink ref="C36" location="Table7B2" display="Table 7.B.2: CNST payments - including PIDR change from 2.5%"/>
    <hyperlink ref="C37" location="Table7B3" display="Table 7.B.3: CNST payments - Total"/>
    <hyperlink ref="C38" location="Table7C1" display="Table 7.C.1: Ex-RHA payments - excluding PIDR"/>
    <hyperlink ref="C39" location="Table7C2" display="Table 7.C.2: Ex-RHA payments - including PIDR change from 2.5%"/>
    <hyperlink ref="C40" location="Table7C3" display="Table 7.C.3: Ex-RHA payments - Total"/>
    <hyperlink ref="C41" location="Table7D1" display="Table 7.D.1: ELS payments - excluding PIDR"/>
    <hyperlink ref="C42" location="Table7D2" display="Table 7.D.2: ELS payments - including PIDR change from 2.5%"/>
    <hyperlink ref="C43" location="Table7D3" display="Table 7.D.3: ELS payments - Total"/>
    <hyperlink ref="C44" location="Table7E1" display="Table 7.E.1: DH Clinical payments - excluding PIDR"/>
    <hyperlink ref="C45" location="Table7E2" display="Table 7.E.2: DH Clinical payments - including PIDR change from 2.5%"/>
    <hyperlink ref="C46" location="Table7E3" display="Table 7.E.3: DH Clinical payments - Total"/>
    <hyperlink ref="C47" location="Table7F1" display="Table 7.F.1: CNSGP payments - excluding PIDR"/>
    <hyperlink ref="C48" location="Table7F2" display="Table 7.F.2: CNSGP payments - including PIDR change from 2.5%"/>
    <hyperlink ref="C49" location="Table7F3" display="Table 7.F.3: CNSGP payments - Total"/>
    <hyperlink ref="B57" location="'4'!A1" display="'4'!A1"/>
    <hyperlink ref="B11" location="'1'!A1" display="'1'!A1"/>
    <hyperlink ref="C12" location="Table5A" display="Table 1.A: All payments"/>
    <hyperlink ref="C13" location="Table5B" display="Table 5.B: CNST payments"/>
    <hyperlink ref="C14" location="Table5C" display="Table 5.C: Ex-RHA payments"/>
    <hyperlink ref="C15" location="Table5D" display="Table 5.D: ELS payments"/>
    <hyperlink ref="C16" location="Table5E" display="Table 5.E: DH Clinical payments"/>
    <hyperlink ref="C17" location="Table5F" display="Table 5.F: CNSGP payments"/>
    <hyperlink ref="C58" location="Table8A1" display="Table 8.A.1: All payments - excluding PIDR"/>
    <hyperlink ref="C59" location="Table8A2" display="Table 8.A.2: All payments - including PIDR change from 2.5%"/>
    <hyperlink ref="C60" location="Table8A3" display="Table 8.A.3: All payments - Total"/>
    <hyperlink ref="C61" location="table8B1" display="Table 8.B.1: CNST payments - excluding PIDR"/>
    <hyperlink ref="C62" location="Table8b2" display="Table 8.B.2: CNST payments - including PIDR change from 2.5%"/>
    <hyperlink ref="C63" location="Table8B3" display="Table 8.B.3: CNST payments - Total"/>
    <hyperlink ref="C64" location="Table8C1" display="Table 8.C.1: Ex-RHA payments - excluding PIDR"/>
    <hyperlink ref="C65" location="Table8C2" display="Table 8.C.2: Ex-RHA payments - including PIDR change from 2.5%"/>
    <hyperlink ref="C66" location="Table8C3" display="Table 8.C.3: Ex-RHA payments - Total"/>
    <hyperlink ref="C67" location="Table8D1" display="Table 8.D.1: ELS payments - excluding PIDR"/>
    <hyperlink ref="C68" location="Table8D2" display="Table 8.D.2: ELS payments - including PIDR change from 2.5%"/>
    <hyperlink ref="C69" location="Table8D3" display="Table 8.D.3: ELS payments - Total"/>
    <hyperlink ref="C70" location="Table8E1" display="Table 8.E.1: DH Clinical payments - excluding PIDR"/>
    <hyperlink ref="C71" location="Table8E2" display="Table 8.E.2: DH Clinical payments - including PIDR change from 2.5%"/>
    <hyperlink ref="C72" location="Table8E3" display="Table 8.E.3: DH Clinical payments - Total"/>
    <hyperlink ref="C73" location="Table8F1" display="Table 8.F.1: CNSGP payments - excluding PIDR"/>
    <hyperlink ref="C74" location="Table8F2" display="Table 8.F.2: CNSGP payments - including PIDR change from 2.5%"/>
    <hyperlink ref="C75" location="Table8F3" display="Table 8.F.3: CNSGP payments - Total"/>
    <hyperlink ref="B83" location="'5'!A1" display="'5'!A1"/>
    <hyperlink ref="C84" location="Table9A" display="Table 9.A: All payments"/>
    <hyperlink ref="C85" location="Table9B" display="Table 9.B: CNST payments"/>
    <hyperlink ref="C86" location="Table9C" display="Table 9.C: Ex-RHA payments"/>
    <hyperlink ref="C87" location="Table9D" display="Table 9.D: ELS payments"/>
    <hyperlink ref="C88" location="Table9E" display="Table 9.E: DH Clinical payments"/>
    <hyperlink ref="C89" location="Table9F" display="Table 9.F: CNSGP payments"/>
    <hyperlink ref="B93" location="'6'!A1" display="'6'!A1"/>
    <hyperlink ref="C94" location="Table10A" display="Table 10.A: All payments"/>
    <hyperlink ref="C95" location="Table10B" display="Table 10.B: CNST payments"/>
    <hyperlink ref="C96" location="Table10C" display="Table 10.C: Ex-RHA payments"/>
    <hyperlink ref="C97" location="Table10D" display="Table 10.D: ELS payments"/>
    <hyperlink ref="C98" location="Table10E" display="Table 10.E: DH Clinical payments"/>
    <hyperlink ref="C99" location="Table10F" display="Table 10.F: CNSGP payments"/>
    <hyperlink ref="B103" location="'7'!A1" display="'7'!A1"/>
    <hyperlink ref="C104" location="Table11A" display="Table 11.A: All payments"/>
    <hyperlink ref="C105" location="Table11B" display="Table 11.B: CNST payments"/>
    <hyperlink ref="C106" location="Table11C" display="Table 11.C: Ex-RHA payments"/>
    <hyperlink ref="C107" location="Table11D" display="Table 11.D: ELS payments"/>
    <hyperlink ref="C108" location="Table11E" display="Table 11.E: DH Clinical payments"/>
    <hyperlink ref="C109" location="Table11E" display="Table 11.F: CNSGP payments"/>
    <hyperlink ref="B113" location="'8'!A1" display="'8'!A1"/>
    <hyperlink ref="C114" location="Table12A" display="Table 12.A: All payments"/>
    <hyperlink ref="C115" location="Table12B" display="Table 12.B: CNST payments"/>
    <hyperlink ref="C116" location="Table12C" display="Table12C"/>
    <hyperlink ref="C117" location="Table12D" display="Table 12.D: ELS payments"/>
    <hyperlink ref="C118" location="Table12E" display="Table 12.E: DH Clinical payments"/>
    <hyperlink ref="B123" location="'9'!A1" display="'9'!A1"/>
    <hyperlink ref="C124" location="Table13A" display="Table 13.A All Schemes - including/excluding PIDR"/>
    <hyperlink ref="C125" location="Table13B" display="Table 13.B: CNST - including/excluding PIDR"/>
    <hyperlink ref="C126" location="Table13C" display="Table 13.C: Ex-RHA - including/excluding PIDR"/>
    <hyperlink ref="C127" location="Table13D" display="Table 13.D: ELS - including/excluding PIDR"/>
    <hyperlink ref="C128" location="Table13E" display="Table 13.E: DH Clinical - including\excluding PIDR"/>
    <hyperlink ref="C129" location="Table13F" display="Table 13.F: CNSGP - including\excluding PIDR"/>
    <hyperlink ref="B133" location="'10'!A1" display="'10'!A1"/>
    <hyperlink ref="C134" location="Table14A" display="Table 14.A: All schemes - including/excluding PIDR"/>
    <hyperlink ref="C135" location="Table14B" display="Table 14.B: CNST - including/excluding PIDR"/>
    <hyperlink ref="C136" location="Table14C" display="Table 14.C: Ex-RHA - including/excluding PIDR"/>
    <hyperlink ref="C137" location="Table14D" display="Table 14.D ELS - including/excluding PIDR"/>
    <hyperlink ref="C138" location="Table14E" display="Table 14.E DH Clinical - including/excluding PIDR"/>
    <hyperlink ref="C139" location="Table14F" display="Table 14.F CNSGP - including/excluding PIDR"/>
    <hyperlink ref="C119" location="Table12F" display="Table 12.F: CNSGP payments"/>
    <hyperlink ref="B143" location="'11'!A1" display="'11'!A1"/>
    <hyperlink ref="C144" location="Table15A1" display="Table 15.A.1 All Schemes, Successful claims"/>
    <hyperlink ref="C145" location="Table15A2" display="Table 15.A.2 All Schemes, Unsuccessful claims"/>
    <hyperlink ref="C146" location="Table15B1" display="Table 15.B.1: CNST -  Successful claims"/>
    <hyperlink ref="C147" location="Table15B2" display="Table 15.B.2: CNST -  Unsuccessful claims"/>
    <hyperlink ref="C148" location="Table15C1" display="Table 15.C:.1 Ex-RHA Successful Claims"/>
    <hyperlink ref="C149" location="Table15C2" display="Table 15.C:.2 Ex-RHA Unsuccessful Claims"/>
    <hyperlink ref="C150" location="Table15D1" display="Table 15.D.1: ELS - Successful Claims"/>
    <hyperlink ref="C151" location="Table15D2" display="Table 15.D.2: ELS - Unsuccessful Claims"/>
    <hyperlink ref="C152" location="Table15E1" display="Table 15.E.1 DH Clinical - Successful Claims"/>
    <hyperlink ref="C153" location="Table15E2" display="Table 15.E.2 DH Clinical - Unsuccessful Claims"/>
    <hyperlink ref="C154" location="Table15F1" display="Table 15.F.1: CNSGP - Successful Claims"/>
    <hyperlink ref="C155" location="Table15F2" display="Table 15.F.2: CNSGP - Unsuccessful Claims"/>
    <hyperlink ref="B161" location="'12'!A1" display="'12'!A1"/>
    <hyperlink ref="C162" location="Table16A1" display="Table 16.A.1: All schemes - Successful Claims"/>
    <hyperlink ref="C163" location="Table16A2" display="Table 16.A.2: All schemes - Unsuccessful Claims"/>
    <hyperlink ref="C165" location="Table16B1" display="Table 16.B.2 CNST - Unsuccessful Claims"/>
    <hyperlink ref="C164" location="Table16B1" display="Table 16.B.1 CNST - Successful Claims"/>
    <hyperlink ref="C166" location="Table16C1" display="Table 16.C.1: Ex-RHA - Successful Claims"/>
    <hyperlink ref="C167" location="Table16C2" display="Table 16.C.2: Ex-RHA - Unsuccessful Claims"/>
    <hyperlink ref="C168" location="Table16D1" display="Table 16.D.1 ELS - Successful Claims"/>
    <hyperlink ref="C169" location="Table16D2" display="Table 16.D.2 ELS - Unsuccessful Claims"/>
    <hyperlink ref="C170" location="Table16E1" display="Table 16.E.1 DH Clinical - Succesful Claims"/>
    <hyperlink ref="C171" location="Table16E2" display="Table 16.E.2 DH Clinical - Unsuccesful Claims"/>
    <hyperlink ref="C172" location="Table16F1" display="Table 16.F.1 CNSGP - Successful Claims"/>
    <hyperlink ref="C173" location="Table16F2" display="Table 16.F.2 CNSGP - Unsuccessful Claims"/>
    <hyperlink ref="B179" location="'13'!A1" display="'13'!A1"/>
    <hyperlink ref="C180" location="Table17A1" display="Table 17.A.1 All Schemes, Successful claims"/>
    <hyperlink ref="C181" location="Table17A2" display="Table 17.A.2 All Schemes, Unsuccessful claims"/>
    <hyperlink ref="C182" location="Table17B1" display="Table 17.B.1 CNST -  Successful claims"/>
    <hyperlink ref="C183" location="Table17B2" display="Table 17.B.2 CNST -  Unsuccessful claims"/>
    <hyperlink ref="C184" location="Table17C1" display="Table 17.C.1 Ex-RHA Successful Claims"/>
    <hyperlink ref="C185" location="Table17C2" display="Table 17.C.2 Ex-RHA Unsuccessful Claims"/>
    <hyperlink ref="C186" location="Table17D1" display="Table 17.D.1 ELS - Successful Claims"/>
    <hyperlink ref="C187" location="Table17D2" display="Table 17.D.2 ELS - Unsuccessful Claims"/>
    <hyperlink ref="C188" location="Table17E1" display="Table 17.E.1 DH Clinical - Successful Claims"/>
    <hyperlink ref="C189" location="Table17E2" display="Table 17.E.2 DH Clinical - Unsuccessful Claims"/>
    <hyperlink ref="C190" location="Table17F1" display="Table 17.F.1 CNSGP - Successful Claims"/>
    <hyperlink ref="C191" location="Table17F2" display="Table 17.F.2 CNSGP - Unsuccessful Claims"/>
    <hyperlink ref="B197" location="'14'!A1" display="'14'!A1"/>
    <hyperlink ref="C198" location="Table18A1" display="Table 18.A.1: All schemes - Successful Claims"/>
    <hyperlink ref="C199" location="Table18A2" display="Table 18.A.2: All schemes - Unsuccessful Claims"/>
    <hyperlink ref="C200" location="Table18B1" display="Table 18.B.1 CNST - Successful Claims"/>
    <hyperlink ref="C201" location="Table18B2" display="Table 18.B.2 CNST - Unsuccessful Claims"/>
    <hyperlink ref="C202" location="Table18C1" display="Table 18.C.1: Ex-RHA - Successful Claims"/>
    <hyperlink ref="C203" location="Table18C2" display="Table 18.C.2: Ex-RHA - Unsuccessful Claims"/>
    <hyperlink ref="C204" location="Table18D1" display="Table 18.D.1 ELS - Successful Claims"/>
    <hyperlink ref="C205" location="Table18D2" display="Table 18.D.2 ELS - Unsuccessful Claims"/>
    <hyperlink ref="C206" location="Table18E1" display="Table 14.D.2 ELS - claims with no damages paid"/>
    <hyperlink ref="C207" location="Table18E2" display="Table 14.E.1 DH Clinical - claims with damages paid"/>
    <hyperlink ref="C208" location="Table18F1" display="Table 18.F.1 CNSGP - Successful Claims"/>
    <hyperlink ref="C209" location="Table18F2" display="Table 18.F.2 CNSGP - Unsuccessful Claims"/>
    <hyperlink ref="B21" location="'2'!A1" display="'2'!A1"/>
    <hyperlink ref="C22" location="Table6A" display="Table 6.A: All payments"/>
    <hyperlink ref="C23" location="Table6B" display="Table 6.B: CNST payments"/>
    <hyperlink ref="C24" location="Table6C" display="Table 6.C: Ex-RHA payments"/>
    <hyperlink ref="C25" location="Table6D" display="Table 6.D: ELS payments"/>
    <hyperlink ref="C26" location="Table6E" display="Table 6.E: DH Clinical payments"/>
    <hyperlink ref="C27" location="Table6F" display="Table 6.F: CNSGP payments"/>
    <hyperlink ref="C18" location="Table5G" display="Table5G"/>
    <hyperlink ref="C28" location="Table6G" display="Table6G"/>
    <hyperlink ref="C29" location="TAble6H" display="TAble6H"/>
    <hyperlink ref="C50" location="Table7G1" display="Table7G1"/>
    <hyperlink ref="C51" location="Table7G2" display="Table7G2"/>
    <hyperlink ref="C52" location="Table7G3" display="Table7G3"/>
    <hyperlink ref="C53" location="Table7H1" display="Table7H1"/>
    <hyperlink ref="C54" location="Table7H2" display="Table7H2"/>
    <hyperlink ref="C55" location="Table7H3" display="Table7H3"/>
    <hyperlink ref="C76" location="Table8G1" display="Table8G1"/>
    <hyperlink ref="C77" location="Table8G2" display="Table8G2"/>
    <hyperlink ref="C78" location="Table8G3" display="Table8G3"/>
    <hyperlink ref="C79" location="table8H1" display="table8H1"/>
    <hyperlink ref="C80" location="Table8H2" display="Table8H2"/>
    <hyperlink ref="C81" location="Table8H3" display="Table8H3"/>
    <hyperlink ref="C90" location="Table9G" display="Table9G"/>
    <hyperlink ref="C91" location="table9H" display="table9H"/>
    <hyperlink ref="C100" location="Table10G" display="Table10G"/>
    <hyperlink ref="C101" location="Table10H" display="Table10H"/>
    <hyperlink ref="C110" location="Table11G" display="Table11G"/>
    <hyperlink ref="C111" location="Table11H" display="Table11H"/>
    <hyperlink ref="C120" location="Table12G" display="Table12G"/>
    <hyperlink ref="C121" location="Table12H" display="Table12H"/>
    <hyperlink ref="C130" location="Table13G" display="Table13G"/>
    <hyperlink ref="C131" location="Table13H" display="Table13H"/>
    <hyperlink ref="C140" location="Table14G" display="Table14G"/>
    <hyperlink ref="C141" location="Table14H" display="Table14H"/>
    <hyperlink ref="C156" location="Table15G1" display="Table15G1"/>
    <hyperlink ref="C157" location="Table15G2" display="Table15G2"/>
    <hyperlink ref="C158" location="Table15h1" display="Table15h1"/>
    <hyperlink ref="C159" location="Table15H2" display="Table15H2"/>
    <hyperlink ref="C174" location="Table16G1" display="Table16G1"/>
    <hyperlink ref="C175" location="Table16G2" display="Table16G2"/>
    <hyperlink ref="C176" location="Table16H1" display="Table16H1"/>
    <hyperlink ref="C177" location="Table16H2" display="Table16H2"/>
    <hyperlink ref="C192" location="Table17G1" display="Table17G1"/>
    <hyperlink ref="C193" location="Table17G2" display="Table17G2"/>
    <hyperlink ref="C194" location="Table17H1" display="Table17H1"/>
    <hyperlink ref="C195" location="Table17H2" display="Table17H2"/>
    <hyperlink ref="C210" location="Table18G1" display="Table18G1"/>
    <hyperlink ref="C211" location="Table18G2" display="Table18G2"/>
    <hyperlink ref="C212" location="Table18H1" display="Table18H1"/>
    <hyperlink ref="C213" location="Table18H2" display="Table18H2"/>
    <hyperlink ref="B242" location="'18'!A1" display="'18'!A1"/>
    <hyperlink ref="B233" location="'17'!A1" display="'17'!A1"/>
    <hyperlink ref="B224" location="'16'!A1" display="'16'!A1"/>
    <hyperlink ref="B215" location="'15'!A1" display="'15'!A1"/>
    <hyperlink ref="C216" location="Table21A" display="Table21A"/>
    <hyperlink ref="C217" location="Table21B" display="Table21B"/>
    <hyperlink ref="C218" location="Table21C" display="Table21C"/>
    <hyperlink ref="C219" location="Table21D" display="Table21D"/>
    <hyperlink ref="C220" location="Table21E" display="Table21E"/>
    <hyperlink ref="C222" location="Table21H" display="Table21H"/>
    <hyperlink ref="C225" location="Table22A" display="Table22A"/>
    <hyperlink ref="C226" location="Table22B" display="Table22B"/>
    <hyperlink ref="C227" location="Table22C" display="Table22C"/>
    <hyperlink ref="C228" location="TAble22D" display="TAble22D"/>
    <hyperlink ref="C229" location="Table22E" display="Table22E"/>
    <hyperlink ref="C230" location="Table22F" display="Table22F"/>
    <hyperlink ref="C231" location="Table22H" display="Table22H"/>
    <hyperlink ref="C234" location="Table23A" display="Table23A"/>
    <hyperlink ref="C235" location="TAble23B" display="TAble23B"/>
    <hyperlink ref="C236" location="Table22C" display="Table22C"/>
    <hyperlink ref="C237" location="Table23D" display="Table23D"/>
    <hyperlink ref="C238" location="Table23E" display="Table23E"/>
    <hyperlink ref="C239" location="Table23F" display="Table23F"/>
    <hyperlink ref="C240" location="Table23H" display="Table23H"/>
    <hyperlink ref="C243" location="Table24A" display="Table24A"/>
    <hyperlink ref="C244" location="Table24B" display="Table24B"/>
    <hyperlink ref="C245" location="Table24C" display="Table24C"/>
    <hyperlink ref="C246" location="Table24D" display="Table24D"/>
    <hyperlink ref="C247" location="Table24E" display="Table24E"/>
    <hyperlink ref="C248" location="Table24F" display="Table24F"/>
    <hyperlink ref="C249" location="Table24H" display="Table24H"/>
    <hyperlink ref="C221" location="Table21F" display="Table21F"/>
    <hyperlink ref="B8:D8" location="'Definition of Schemes'!A1" display="'Definition of Schemes'!A1"/>
    <hyperlink ref="B6:D6" location="'Explanatory Notes'!A1" display="Explanatory Notes"/>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S155"/>
  <sheetViews>
    <sheetView topLeftCell="B1" zoomScale="80" zoomScaleNormal="80" workbookViewId="0">
      <selection activeCell="J63" sqref="J63"/>
    </sheetView>
  </sheetViews>
  <sheetFormatPr defaultColWidth="9.1796875" defaultRowHeight="12.5" x14ac:dyDescent="0.25"/>
  <cols>
    <col min="1" max="1" width="9.1796875" style="45" hidden="1" customWidth="1"/>
    <col min="2" max="2" width="9.1796875" style="8"/>
    <col min="3" max="3" width="25.7265625" style="8" customWidth="1"/>
    <col min="4" max="16" width="15.1796875" style="8" customWidth="1"/>
    <col min="17" max="17" width="15.1796875" style="28" customWidth="1"/>
    <col min="18" max="18" width="15.1796875" style="8" customWidth="1"/>
    <col min="19" max="16384" width="9.1796875" style="8"/>
  </cols>
  <sheetData>
    <row r="1" spans="1:19" ht="25" x14ac:dyDescent="0.5">
      <c r="A1" s="45" t="s">
        <v>375</v>
      </c>
      <c r="C1" s="7" t="s">
        <v>182</v>
      </c>
      <c r="N1" s="9"/>
      <c r="O1" s="9"/>
      <c r="P1" s="9"/>
      <c r="Q1" s="9"/>
      <c r="R1" s="9"/>
      <c r="S1" s="9"/>
    </row>
    <row r="2" spans="1:19" ht="18.5" thickBot="1" x14ac:dyDescent="0.3">
      <c r="C2" s="143" t="s">
        <v>252</v>
      </c>
      <c r="D2" s="143"/>
      <c r="E2" s="143"/>
      <c r="F2" s="143"/>
      <c r="G2" s="143"/>
      <c r="H2" s="143"/>
      <c r="I2" s="143"/>
      <c r="J2" s="143"/>
      <c r="K2" s="143"/>
      <c r="L2" s="143"/>
      <c r="M2" s="143"/>
      <c r="N2" s="9"/>
      <c r="O2" s="9"/>
      <c r="P2" s="9"/>
      <c r="Q2" s="9"/>
      <c r="R2" s="9"/>
      <c r="S2" s="9"/>
    </row>
    <row r="3" spans="1:19" ht="13" thickTop="1" x14ac:dyDescent="0.25">
      <c r="N3" s="9"/>
      <c r="O3" s="9"/>
      <c r="P3" s="9"/>
      <c r="Q3" s="9"/>
      <c r="R3" s="9"/>
      <c r="S3" s="9"/>
    </row>
    <row r="4" spans="1:19" ht="15.5" x14ac:dyDescent="0.35">
      <c r="C4" s="35" t="s">
        <v>72</v>
      </c>
      <c r="N4" s="9"/>
      <c r="O4" s="9"/>
      <c r="P4" s="9"/>
      <c r="Q4" s="9"/>
      <c r="R4" s="9"/>
      <c r="S4" s="9"/>
    </row>
    <row r="5" spans="1:19" s="28" customFormat="1" ht="15.5" x14ac:dyDescent="0.35">
      <c r="A5" s="45"/>
      <c r="C5" s="35"/>
      <c r="N5" s="9"/>
      <c r="O5" s="9"/>
      <c r="P5" s="9"/>
      <c r="Q5" s="9"/>
      <c r="R5" s="9"/>
      <c r="S5" s="9"/>
    </row>
    <row r="6" spans="1:19" s="28" customFormat="1" ht="15.5" x14ac:dyDescent="0.35">
      <c r="A6" s="45"/>
      <c r="C6" s="35"/>
      <c r="N6" s="9"/>
      <c r="O6" s="9"/>
      <c r="P6" s="9"/>
      <c r="Q6" s="9"/>
      <c r="R6" s="9"/>
      <c r="S6" s="9"/>
    </row>
    <row r="7" spans="1:19" x14ac:dyDescent="0.25">
      <c r="N7" s="9"/>
      <c r="O7" s="9"/>
      <c r="P7" s="9"/>
      <c r="Q7" s="9"/>
      <c r="R7" s="9"/>
      <c r="S7" s="9"/>
    </row>
    <row r="8" spans="1:19" s="28" customFormat="1" ht="23.5" thickBot="1" x14ac:dyDescent="0.3">
      <c r="A8" s="45"/>
      <c r="C8" s="1" t="s">
        <v>174</v>
      </c>
      <c r="D8" s="1"/>
      <c r="E8" s="1"/>
      <c r="F8" s="1"/>
      <c r="G8" s="1"/>
      <c r="H8" s="1"/>
      <c r="I8" s="1"/>
      <c r="J8" s="1"/>
      <c r="K8" s="1"/>
      <c r="L8" s="1"/>
      <c r="M8" s="1"/>
      <c r="N8" s="9"/>
      <c r="O8" s="9"/>
      <c r="P8" s="9"/>
      <c r="Q8" s="9"/>
      <c r="R8" s="9"/>
      <c r="S8" s="9"/>
    </row>
    <row r="9" spans="1:19" s="28" customFormat="1" ht="13.5" customHeight="1" thickBot="1" x14ac:dyDescent="0.35">
      <c r="A9" s="45"/>
      <c r="C9" s="2"/>
      <c r="D9" s="140" t="s">
        <v>52</v>
      </c>
      <c r="E9" s="141"/>
      <c r="F9" s="141"/>
      <c r="G9" s="141"/>
      <c r="H9" s="141"/>
      <c r="I9" s="141"/>
      <c r="J9" s="141"/>
      <c r="K9" s="141"/>
      <c r="L9" s="141"/>
      <c r="M9" s="141"/>
      <c r="N9" s="141"/>
      <c r="O9" s="141"/>
      <c r="P9" s="141"/>
      <c r="Q9" s="141"/>
      <c r="R9" s="142"/>
    </row>
    <row r="10" spans="1:19" s="28" customFormat="1" ht="14.5" thickBot="1" x14ac:dyDescent="0.35">
      <c r="A10" s="45" t="s">
        <v>110</v>
      </c>
      <c r="C10" s="3" t="s">
        <v>249</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row>
    <row r="11" spans="1:19" s="28" customFormat="1" ht="14" x14ac:dyDescent="0.3">
      <c r="A11" s="45" t="s">
        <v>110</v>
      </c>
      <c r="C11" s="11" t="s">
        <v>12</v>
      </c>
      <c r="D11" s="12">
        <v>7599404.7600000007</v>
      </c>
      <c r="E11" s="13">
        <v>6503388.6900000004</v>
      </c>
      <c r="F11" s="13">
        <v>7155311.9299999997</v>
      </c>
      <c r="G11" s="13">
        <v>6122109.8300000001</v>
      </c>
      <c r="H11" s="13">
        <v>6436581.6199999992</v>
      </c>
      <c r="I11" s="13">
        <v>9504428.5599999987</v>
      </c>
      <c r="J11" s="13">
        <v>9702093.6382999998</v>
      </c>
      <c r="K11" s="13">
        <v>12505612.110000001</v>
      </c>
      <c r="L11" s="13">
        <v>15637665.821600001</v>
      </c>
      <c r="M11" s="13">
        <v>16872939.818399999</v>
      </c>
      <c r="N11" s="13">
        <v>15380780.145100001</v>
      </c>
      <c r="O11" s="13">
        <v>15702255.73</v>
      </c>
      <c r="P11" s="13">
        <v>17095137.553300001</v>
      </c>
      <c r="Q11" s="13">
        <v>16493343.2552</v>
      </c>
      <c r="R11" s="14">
        <v>8855162.9279999994</v>
      </c>
    </row>
    <row r="12" spans="1:19" s="28" customFormat="1" ht="14" x14ac:dyDescent="0.3">
      <c r="A12" s="45" t="s">
        <v>110</v>
      </c>
      <c r="C12" s="11" t="s">
        <v>30</v>
      </c>
      <c r="D12" s="12">
        <v>165140.97999999998</v>
      </c>
      <c r="E12" s="13">
        <v>44778.67</v>
      </c>
      <c r="F12" s="13">
        <v>62483.21</v>
      </c>
      <c r="G12" s="13">
        <v>91133.07</v>
      </c>
      <c r="H12" s="13">
        <v>150293.14000000001</v>
      </c>
      <c r="I12" s="13">
        <v>80085.179999999993</v>
      </c>
      <c r="J12" s="13">
        <v>137697.88999999998</v>
      </c>
      <c r="K12" s="13">
        <v>218071.01</v>
      </c>
      <c r="L12" s="13">
        <v>341573.87</v>
      </c>
      <c r="M12" s="13">
        <v>379335.7</v>
      </c>
      <c r="N12" s="13">
        <v>372137.09</v>
      </c>
      <c r="O12" s="13">
        <v>366535.32999999996</v>
      </c>
      <c r="P12" s="13">
        <v>351578.77</v>
      </c>
      <c r="Q12" s="13">
        <v>288839.57</v>
      </c>
      <c r="R12" s="14">
        <v>180765.34</v>
      </c>
    </row>
    <row r="13" spans="1:19" s="28" customFormat="1" ht="14" x14ac:dyDescent="0.3">
      <c r="A13" s="45" t="s">
        <v>110</v>
      </c>
      <c r="C13" s="11" t="s">
        <v>31</v>
      </c>
      <c r="D13" s="12">
        <v>6680074.9399999995</v>
      </c>
      <c r="E13" s="13">
        <v>7102330.7199999997</v>
      </c>
      <c r="F13" s="13">
        <v>7151676.0599999996</v>
      </c>
      <c r="G13" s="13">
        <v>7299451.79</v>
      </c>
      <c r="H13" s="13">
        <v>7634186.7204</v>
      </c>
      <c r="I13" s="13">
        <v>9706146.209999999</v>
      </c>
      <c r="J13" s="13">
        <v>9138125.7599999998</v>
      </c>
      <c r="K13" s="13">
        <v>10788625.199999999</v>
      </c>
      <c r="L13" s="13">
        <v>15112688.272500001</v>
      </c>
      <c r="M13" s="13">
        <v>17565847.800299998</v>
      </c>
      <c r="N13" s="13">
        <v>17883906.449299999</v>
      </c>
      <c r="O13" s="13">
        <v>19234740.351999998</v>
      </c>
      <c r="P13" s="13">
        <v>15501507.021199999</v>
      </c>
      <c r="Q13" s="13">
        <v>15602460.617600001</v>
      </c>
      <c r="R13" s="14">
        <v>12842285.405299999</v>
      </c>
    </row>
    <row r="14" spans="1:19" s="28" customFormat="1" ht="14" x14ac:dyDescent="0.3">
      <c r="A14" s="45" t="s">
        <v>110</v>
      </c>
      <c r="C14" s="11" t="s">
        <v>39</v>
      </c>
      <c r="D14" s="12">
        <v>5178463.42</v>
      </c>
      <c r="E14" s="13">
        <v>5409507.8500000006</v>
      </c>
      <c r="F14" s="13">
        <v>4728256.8999999994</v>
      </c>
      <c r="G14" s="13">
        <v>5297662.1100000003</v>
      </c>
      <c r="H14" s="13">
        <v>5087145.3427999998</v>
      </c>
      <c r="I14" s="13">
        <v>6105290.7000000002</v>
      </c>
      <c r="J14" s="13">
        <v>5433162.5099999998</v>
      </c>
      <c r="K14" s="13">
        <v>6210007.3859000001</v>
      </c>
      <c r="L14" s="13">
        <v>7995549.7850000001</v>
      </c>
      <c r="M14" s="13">
        <v>9784444.7066000011</v>
      </c>
      <c r="N14" s="13">
        <v>10180712.559999999</v>
      </c>
      <c r="O14" s="13">
        <v>11060743.494999999</v>
      </c>
      <c r="P14" s="13">
        <v>10353841.0485</v>
      </c>
      <c r="Q14" s="13">
        <v>11120820.295</v>
      </c>
      <c r="R14" s="14">
        <v>12074660.804999998</v>
      </c>
    </row>
    <row r="15" spans="1:19" s="28" customFormat="1" ht="14" x14ac:dyDescent="0.3">
      <c r="A15" s="45" t="s">
        <v>110</v>
      </c>
      <c r="C15" s="11" t="s">
        <v>37</v>
      </c>
      <c r="D15" s="12">
        <v>4629475.93</v>
      </c>
      <c r="E15" s="13">
        <v>5406649.4500000002</v>
      </c>
      <c r="F15" s="13">
        <v>5214379.6600000011</v>
      </c>
      <c r="G15" s="13">
        <v>5811079.8100000005</v>
      </c>
      <c r="H15" s="13">
        <v>5547969.7827999992</v>
      </c>
      <c r="I15" s="13">
        <v>6745273.1200000001</v>
      </c>
      <c r="J15" s="13">
        <v>6571407.25</v>
      </c>
      <c r="K15" s="13">
        <v>7718479.3499999996</v>
      </c>
      <c r="L15" s="13">
        <v>8989708.5499999989</v>
      </c>
      <c r="M15" s="13">
        <v>11602366.08</v>
      </c>
      <c r="N15" s="13">
        <v>12148711.954999998</v>
      </c>
      <c r="O15" s="13">
        <v>10988977.410600001</v>
      </c>
      <c r="P15" s="13">
        <v>11252732.392999999</v>
      </c>
      <c r="Q15" s="13">
        <v>12243654.4769</v>
      </c>
      <c r="R15" s="14">
        <v>12932522.901000002</v>
      </c>
    </row>
    <row r="16" spans="1:19" s="28" customFormat="1" ht="14" x14ac:dyDescent="0.3">
      <c r="A16" s="45" t="s">
        <v>110</v>
      </c>
      <c r="C16" s="11" t="s">
        <v>32</v>
      </c>
      <c r="D16" s="12">
        <v>6307772.0099999998</v>
      </c>
      <c r="E16" s="13">
        <v>7411394.3500000006</v>
      </c>
      <c r="F16" s="13">
        <v>7204959.7699999996</v>
      </c>
      <c r="G16" s="13">
        <v>8021884.5100000007</v>
      </c>
      <c r="H16" s="13">
        <v>7473706.3278999999</v>
      </c>
      <c r="I16" s="13">
        <v>9281701.7300000004</v>
      </c>
      <c r="J16" s="13">
        <v>9297475.6899999995</v>
      </c>
      <c r="K16" s="13">
        <v>10090735.609999999</v>
      </c>
      <c r="L16" s="13">
        <v>12436202.768300001</v>
      </c>
      <c r="M16" s="13">
        <v>15606595.7784</v>
      </c>
      <c r="N16" s="13">
        <v>16376285.394900002</v>
      </c>
      <c r="O16" s="13">
        <v>15262171.985000001</v>
      </c>
      <c r="P16" s="13">
        <v>15041775.928599998</v>
      </c>
      <c r="Q16" s="13">
        <v>17093192.989</v>
      </c>
      <c r="R16" s="14">
        <v>18719668.305300001</v>
      </c>
    </row>
    <row r="17" spans="1:18" s="28" customFormat="1" ht="14" x14ac:dyDescent="0.3">
      <c r="A17" s="45" t="s">
        <v>110</v>
      </c>
      <c r="C17" s="11" t="s">
        <v>33</v>
      </c>
      <c r="D17" s="12">
        <v>3627976.75</v>
      </c>
      <c r="E17" s="13">
        <v>4667662.71</v>
      </c>
      <c r="F17" s="13">
        <v>5634722.0899999999</v>
      </c>
      <c r="G17" s="13">
        <v>6052475.1800000006</v>
      </c>
      <c r="H17" s="13">
        <v>6206662.4279000005</v>
      </c>
      <c r="I17" s="13">
        <v>7888521.7000000002</v>
      </c>
      <c r="J17" s="13">
        <v>6847170.7700000005</v>
      </c>
      <c r="K17" s="13">
        <v>7040506.9900000002</v>
      </c>
      <c r="L17" s="13">
        <v>8665906.5999999996</v>
      </c>
      <c r="M17" s="13">
        <v>9989216.620000001</v>
      </c>
      <c r="N17" s="13">
        <v>10828085.970000001</v>
      </c>
      <c r="O17" s="13">
        <v>10236520.59</v>
      </c>
      <c r="P17" s="13">
        <v>12604510.614399999</v>
      </c>
      <c r="Q17" s="13">
        <v>14821579.5098</v>
      </c>
      <c r="R17" s="14">
        <v>17693708.681599997</v>
      </c>
    </row>
    <row r="18" spans="1:18" s="28" customFormat="1" ht="14" x14ac:dyDescent="0.3">
      <c r="A18" s="45" t="s">
        <v>110</v>
      </c>
      <c r="C18" s="11" t="s">
        <v>34</v>
      </c>
      <c r="D18" s="12">
        <v>3562155.16</v>
      </c>
      <c r="E18" s="13">
        <v>3903401.3599999994</v>
      </c>
      <c r="F18" s="13">
        <v>4190969.72</v>
      </c>
      <c r="G18" s="13">
        <v>4593903.21</v>
      </c>
      <c r="H18" s="13">
        <v>4781256.0970000001</v>
      </c>
      <c r="I18" s="13">
        <v>6080049.7299999995</v>
      </c>
      <c r="J18" s="13">
        <v>5943809.7800000003</v>
      </c>
      <c r="K18" s="13">
        <v>6404899.3899999997</v>
      </c>
      <c r="L18" s="13">
        <v>7888872.9800000004</v>
      </c>
      <c r="M18" s="13">
        <v>8605477.1999999993</v>
      </c>
      <c r="N18" s="13">
        <v>9142509.3999999985</v>
      </c>
      <c r="O18" s="13">
        <v>10395700.033</v>
      </c>
      <c r="P18" s="13">
        <v>11818671.0144</v>
      </c>
      <c r="Q18" s="13">
        <v>12229124.9497</v>
      </c>
      <c r="R18" s="14">
        <v>14891752.83</v>
      </c>
    </row>
    <row r="19" spans="1:18" s="28" customFormat="1" ht="14" x14ac:dyDescent="0.3">
      <c r="A19" s="45" t="s">
        <v>110</v>
      </c>
      <c r="C19" s="11" t="s">
        <v>13</v>
      </c>
      <c r="D19" s="12">
        <v>3374952.1999999997</v>
      </c>
      <c r="E19" s="13">
        <v>3920372.35</v>
      </c>
      <c r="F19" s="13">
        <v>3794360</v>
      </c>
      <c r="G19" s="13">
        <v>4034918.46</v>
      </c>
      <c r="H19" s="13">
        <v>3624069.4800000004</v>
      </c>
      <c r="I19" s="13">
        <v>3970378.01</v>
      </c>
      <c r="J19" s="13">
        <v>3630530.7149999999</v>
      </c>
      <c r="K19" s="13">
        <v>4250488.3500000006</v>
      </c>
      <c r="L19" s="13">
        <v>5285390.29</v>
      </c>
      <c r="M19" s="13">
        <v>5804256.21</v>
      </c>
      <c r="N19" s="13">
        <v>6176192.3899999997</v>
      </c>
      <c r="O19" s="13">
        <v>6702124.1600000001</v>
      </c>
      <c r="P19" s="13">
        <v>10236191.966899998</v>
      </c>
      <c r="Q19" s="13">
        <v>9161140.4298000019</v>
      </c>
      <c r="R19" s="14">
        <v>9794550.2850000001</v>
      </c>
    </row>
    <row r="20" spans="1:18" s="28" customFormat="1" ht="14" x14ac:dyDescent="0.3">
      <c r="A20" s="45" t="s">
        <v>110</v>
      </c>
      <c r="C20" s="11" t="s">
        <v>94</v>
      </c>
      <c r="D20" s="12">
        <v>4276511.09</v>
      </c>
      <c r="E20" s="13">
        <v>3592523.8599999994</v>
      </c>
      <c r="F20" s="13">
        <v>3579443.74</v>
      </c>
      <c r="G20" s="13">
        <v>3269190.58</v>
      </c>
      <c r="H20" s="13">
        <v>2973216.6999999997</v>
      </c>
      <c r="I20" s="13">
        <v>4222836.9800000004</v>
      </c>
      <c r="J20" s="13">
        <v>3504937.08</v>
      </c>
      <c r="K20" s="13">
        <v>3320921.02</v>
      </c>
      <c r="L20" s="13">
        <v>4366703.71</v>
      </c>
      <c r="M20" s="13">
        <v>4653188.5999999996</v>
      </c>
      <c r="N20" s="13">
        <v>4133022.95</v>
      </c>
      <c r="O20" s="13">
        <v>4961591.5150000006</v>
      </c>
      <c r="P20" s="13">
        <v>5105437.5599999996</v>
      </c>
      <c r="Q20" s="13">
        <v>4442791.580000001</v>
      </c>
      <c r="R20" s="14">
        <v>4691304.8049999997</v>
      </c>
    </row>
    <row r="21" spans="1:18" s="28" customFormat="1" ht="14.5" thickBot="1" x14ac:dyDescent="0.35">
      <c r="A21" s="45" t="s">
        <v>110</v>
      </c>
      <c r="C21" s="11" t="s">
        <v>93</v>
      </c>
      <c r="D21" s="15">
        <v>9108075.0899999999</v>
      </c>
      <c r="E21" s="16">
        <v>11458696.129999999</v>
      </c>
      <c r="F21" s="16">
        <v>11433315.68</v>
      </c>
      <c r="G21" s="16">
        <v>12712779.77</v>
      </c>
      <c r="H21" s="16">
        <v>13091097.6194</v>
      </c>
      <c r="I21" s="16">
        <v>17901206.300000001</v>
      </c>
      <c r="J21" s="16">
        <v>16069936.51</v>
      </c>
      <c r="K21" s="16">
        <v>16789922.77</v>
      </c>
      <c r="L21" s="16">
        <v>19520347.085000001</v>
      </c>
      <c r="M21" s="16">
        <v>19392657.690000001</v>
      </c>
      <c r="N21" s="16">
        <v>24183162.73</v>
      </c>
      <c r="O21" s="16">
        <v>26678968.420000002</v>
      </c>
      <c r="P21" s="16">
        <v>29565086.0889</v>
      </c>
      <c r="Q21" s="16">
        <v>31713200.703300003</v>
      </c>
      <c r="R21" s="17">
        <v>36637389.628299996</v>
      </c>
    </row>
    <row r="22" spans="1:18" s="28" customFormat="1" ht="14.5" thickBot="1" x14ac:dyDescent="0.35">
      <c r="A22" s="45" t="s">
        <v>110</v>
      </c>
      <c r="C22" s="18" t="s">
        <v>14</v>
      </c>
      <c r="D22" s="19">
        <v>54510002.330000013</v>
      </c>
      <c r="E22" s="20">
        <v>59420706.140000001</v>
      </c>
      <c r="F22" s="20">
        <v>60149878.759999998</v>
      </c>
      <c r="G22" s="20">
        <v>63306588.320000008</v>
      </c>
      <c r="H22" s="20">
        <v>63006185.258200012</v>
      </c>
      <c r="I22" s="20">
        <v>81485918.219999999</v>
      </c>
      <c r="J22" s="20">
        <v>76276347.5933</v>
      </c>
      <c r="K22" s="20">
        <v>85338269.185900003</v>
      </c>
      <c r="L22" s="20">
        <v>106240609.7324</v>
      </c>
      <c r="M22" s="20">
        <v>120256326.20369999</v>
      </c>
      <c r="N22" s="20">
        <v>126805507.03430001</v>
      </c>
      <c r="O22" s="20">
        <v>131590329.02059999</v>
      </c>
      <c r="P22" s="20">
        <v>138926469.95919999</v>
      </c>
      <c r="Q22" s="20">
        <v>145210148.37630001</v>
      </c>
      <c r="R22" s="21">
        <v>149313771.9145</v>
      </c>
    </row>
    <row r="23" spans="1:18" s="28" customFormat="1" x14ac:dyDescent="0.25">
      <c r="A23" s="45"/>
    </row>
    <row r="24" spans="1:18" s="28" customFormat="1" x14ac:dyDescent="0.25">
      <c r="A24" s="45"/>
    </row>
    <row r="25" spans="1:18" s="28" customFormat="1" ht="23" x14ac:dyDescent="0.25">
      <c r="A25" s="45"/>
      <c r="C25" s="1" t="s">
        <v>175</v>
      </c>
      <c r="D25" s="1"/>
      <c r="E25" s="1"/>
      <c r="F25" s="1"/>
      <c r="G25" s="1"/>
      <c r="H25" s="1"/>
      <c r="I25" s="1"/>
      <c r="J25" s="1"/>
      <c r="K25" s="1"/>
      <c r="L25" s="1"/>
      <c r="M25" s="1"/>
      <c r="N25" s="9"/>
      <c r="O25" s="9"/>
      <c r="P25" s="9"/>
      <c r="Q25" s="9"/>
      <c r="R25" s="9"/>
    </row>
    <row r="26" spans="1:18" s="28" customFormat="1" ht="23.5" thickBot="1" x14ac:dyDescent="0.3">
      <c r="A26" s="45"/>
      <c r="C26" s="1"/>
      <c r="D26" s="1"/>
      <c r="E26" s="1"/>
      <c r="F26" s="1"/>
      <c r="G26" s="1"/>
      <c r="H26" s="1"/>
      <c r="I26" s="1"/>
      <c r="J26" s="1"/>
      <c r="K26" s="1"/>
      <c r="L26" s="1"/>
      <c r="M26" s="1"/>
      <c r="N26" s="9"/>
      <c r="O26" s="9"/>
      <c r="P26" s="9"/>
      <c r="Q26" s="9"/>
      <c r="R26" s="9"/>
    </row>
    <row r="27" spans="1:18" s="28" customFormat="1" ht="14.5" thickBot="1" x14ac:dyDescent="0.35">
      <c r="A27" s="45"/>
      <c r="C27" s="2"/>
      <c r="D27" s="140" t="s">
        <v>52</v>
      </c>
      <c r="E27" s="141"/>
      <c r="F27" s="141"/>
      <c r="G27" s="141"/>
      <c r="H27" s="141"/>
      <c r="I27" s="141"/>
      <c r="J27" s="141"/>
      <c r="K27" s="141"/>
      <c r="L27" s="141"/>
      <c r="M27" s="141"/>
      <c r="N27" s="141"/>
      <c r="O27" s="141"/>
      <c r="P27" s="141"/>
      <c r="Q27" s="141"/>
      <c r="R27" s="142"/>
    </row>
    <row r="28" spans="1:18" s="28" customFormat="1" ht="14.5" thickBot="1" x14ac:dyDescent="0.35">
      <c r="A28" s="45"/>
      <c r="C28" s="3" t="s">
        <v>249</v>
      </c>
      <c r="D28" s="4" t="s">
        <v>0</v>
      </c>
      <c r="E28" s="5" t="s">
        <v>1</v>
      </c>
      <c r="F28" s="5" t="s">
        <v>2</v>
      </c>
      <c r="G28" s="5" t="s">
        <v>3</v>
      </c>
      <c r="H28" s="5" t="s">
        <v>4</v>
      </c>
      <c r="I28" s="5" t="s">
        <v>5</v>
      </c>
      <c r="J28" s="5" t="s">
        <v>6</v>
      </c>
      <c r="K28" s="5" t="s">
        <v>7</v>
      </c>
      <c r="L28" s="5" t="s">
        <v>8</v>
      </c>
      <c r="M28" s="5" t="s">
        <v>9</v>
      </c>
      <c r="N28" s="5" t="s">
        <v>10</v>
      </c>
      <c r="O28" s="5" t="s">
        <v>11</v>
      </c>
      <c r="P28" s="5" t="s">
        <v>17</v>
      </c>
      <c r="Q28" s="5" t="s">
        <v>44</v>
      </c>
      <c r="R28" s="6" t="s">
        <v>88</v>
      </c>
    </row>
    <row r="29" spans="1:18" s="28" customFormat="1" ht="14" x14ac:dyDescent="0.3">
      <c r="A29" s="45" t="s">
        <v>16</v>
      </c>
      <c r="C29" s="11" t="s">
        <v>12</v>
      </c>
      <c r="D29" s="12">
        <v>5826527.29</v>
      </c>
      <c r="E29" s="13">
        <v>5131763.33</v>
      </c>
      <c r="F29" s="13">
        <v>5999318.9900000002</v>
      </c>
      <c r="G29" s="13">
        <v>5220025.4800000004</v>
      </c>
      <c r="H29" s="13">
        <v>5633424.8899999997</v>
      </c>
      <c r="I29" s="13">
        <v>8762834.2899999991</v>
      </c>
      <c r="J29" s="13">
        <v>9150085.8882999998</v>
      </c>
      <c r="K29" s="13">
        <v>11837850.640000001</v>
      </c>
      <c r="L29" s="13">
        <v>14802657.2816</v>
      </c>
      <c r="M29" s="13">
        <v>16157403.8084</v>
      </c>
      <c r="N29" s="13">
        <v>14754693.1851</v>
      </c>
      <c r="O29" s="13">
        <v>15263753.960000001</v>
      </c>
      <c r="P29" s="13">
        <v>16759500.883300001</v>
      </c>
      <c r="Q29" s="13">
        <v>16509443.8652</v>
      </c>
      <c r="R29" s="14">
        <v>8210152.0279999999</v>
      </c>
    </row>
    <row r="30" spans="1:18" s="28" customFormat="1" ht="14" x14ac:dyDescent="0.3">
      <c r="A30" s="45" t="s">
        <v>16</v>
      </c>
      <c r="C30" s="11" t="s">
        <v>30</v>
      </c>
      <c r="D30" s="12">
        <v>127119.39</v>
      </c>
      <c r="E30" s="13">
        <v>49165.7</v>
      </c>
      <c r="F30" s="13">
        <v>61703.71</v>
      </c>
      <c r="G30" s="13">
        <v>87957.07</v>
      </c>
      <c r="H30" s="13">
        <v>150393.14000000001</v>
      </c>
      <c r="I30" s="13">
        <v>80085.179999999993</v>
      </c>
      <c r="J30" s="13">
        <v>137077.03</v>
      </c>
      <c r="K30" s="13">
        <v>218071.01</v>
      </c>
      <c r="L30" s="13">
        <v>341031.87</v>
      </c>
      <c r="M30" s="13">
        <v>378802</v>
      </c>
      <c r="N30" s="13">
        <v>371103.31</v>
      </c>
      <c r="O30" s="13">
        <v>364522.92</v>
      </c>
      <c r="P30" s="13">
        <v>351578.77</v>
      </c>
      <c r="Q30" s="13">
        <v>283202.37</v>
      </c>
      <c r="R30" s="14">
        <v>164179.07999999999</v>
      </c>
    </row>
    <row r="31" spans="1:18" s="28" customFormat="1" ht="14" x14ac:dyDescent="0.3">
      <c r="A31" s="45" t="s">
        <v>16</v>
      </c>
      <c r="C31" s="11" t="s">
        <v>31</v>
      </c>
      <c r="D31" s="12">
        <v>6324867.0199999996</v>
      </c>
      <c r="E31" s="13">
        <v>6788225.6200000001</v>
      </c>
      <c r="F31" s="13">
        <v>6990206.46</v>
      </c>
      <c r="G31" s="13">
        <v>7206368.1200000001</v>
      </c>
      <c r="H31" s="13">
        <v>7483441.3804000001</v>
      </c>
      <c r="I31" s="13">
        <v>9526861.8599999994</v>
      </c>
      <c r="J31" s="13">
        <v>8947675.9100000001</v>
      </c>
      <c r="K31" s="13">
        <v>10584154.539999999</v>
      </c>
      <c r="L31" s="13">
        <v>14794848.077500001</v>
      </c>
      <c r="M31" s="13">
        <v>17382807.370299999</v>
      </c>
      <c r="N31" s="13">
        <v>17656286.109299999</v>
      </c>
      <c r="O31" s="13">
        <v>19119014.342</v>
      </c>
      <c r="P31" s="13">
        <v>15382626.5712</v>
      </c>
      <c r="Q31" s="13">
        <v>15425241.307600001</v>
      </c>
      <c r="R31" s="14">
        <v>12082439.375299999</v>
      </c>
    </row>
    <row r="32" spans="1:18" s="28" customFormat="1" ht="14" x14ac:dyDescent="0.3">
      <c r="A32" s="45" t="s">
        <v>16</v>
      </c>
      <c r="C32" s="11" t="s">
        <v>39</v>
      </c>
      <c r="D32" s="12">
        <v>4918164.0999999996</v>
      </c>
      <c r="E32" s="13">
        <v>5228843.95</v>
      </c>
      <c r="F32" s="13">
        <v>4574468.88</v>
      </c>
      <c r="G32" s="13">
        <v>5148942.96</v>
      </c>
      <c r="H32" s="13">
        <v>4983425.0927999998</v>
      </c>
      <c r="I32" s="13">
        <v>5920724.7999999998</v>
      </c>
      <c r="J32" s="13">
        <v>5310507.6500000004</v>
      </c>
      <c r="K32" s="13">
        <v>6041361.5959000001</v>
      </c>
      <c r="L32" s="13">
        <v>7804692.5750000002</v>
      </c>
      <c r="M32" s="13">
        <v>9605383.0666000005</v>
      </c>
      <c r="N32" s="13">
        <v>10002950.119999999</v>
      </c>
      <c r="O32" s="13">
        <v>10922654.205</v>
      </c>
      <c r="P32" s="13">
        <v>10273276.2585</v>
      </c>
      <c r="Q32" s="13">
        <v>11019459.244999999</v>
      </c>
      <c r="R32" s="14">
        <v>11362564.234999999</v>
      </c>
    </row>
    <row r="33" spans="1:18" s="28" customFormat="1" ht="14" x14ac:dyDescent="0.3">
      <c r="A33" s="45" t="s">
        <v>16</v>
      </c>
      <c r="C33" s="11" t="s">
        <v>37</v>
      </c>
      <c r="D33" s="12">
        <v>4256431.8099999996</v>
      </c>
      <c r="E33" s="13">
        <v>5045822.26</v>
      </c>
      <c r="F33" s="13">
        <v>4890250.4800000004</v>
      </c>
      <c r="G33" s="13">
        <v>5538532.8200000003</v>
      </c>
      <c r="H33" s="13">
        <v>5300726.8427999998</v>
      </c>
      <c r="I33" s="13">
        <v>6544826.5300000003</v>
      </c>
      <c r="J33" s="13">
        <v>6395578.1500000004</v>
      </c>
      <c r="K33" s="13">
        <v>7500455.1299999999</v>
      </c>
      <c r="L33" s="13">
        <v>8701745.6899999995</v>
      </c>
      <c r="M33" s="13">
        <v>11324144.369999999</v>
      </c>
      <c r="N33" s="13">
        <v>11970221.055</v>
      </c>
      <c r="O33" s="13">
        <v>10878307.760600001</v>
      </c>
      <c r="P33" s="13">
        <v>11169484.013</v>
      </c>
      <c r="Q33" s="13">
        <v>12192877.3369</v>
      </c>
      <c r="R33" s="14">
        <v>12319875.141000001</v>
      </c>
    </row>
    <row r="34" spans="1:18" s="28" customFormat="1" ht="14" x14ac:dyDescent="0.3">
      <c r="A34" s="45" t="s">
        <v>16</v>
      </c>
      <c r="C34" s="11" t="s">
        <v>32</v>
      </c>
      <c r="D34" s="12">
        <v>5637601.6600000001</v>
      </c>
      <c r="E34" s="13">
        <v>6886142.8600000003</v>
      </c>
      <c r="F34" s="13">
        <v>6749221.1600000001</v>
      </c>
      <c r="G34" s="13">
        <v>7570949.7300000004</v>
      </c>
      <c r="H34" s="13">
        <v>7184803.4079</v>
      </c>
      <c r="I34" s="13">
        <v>8870784.0500000007</v>
      </c>
      <c r="J34" s="13">
        <v>8868568.4700000007</v>
      </c>
      <c r="K34" s="13">
        <v>9681710.3399999999</v>
      </c>
      <c r="L34" s="13">
        <v>12090273.678300001</v>
      </c>
      <c r="M34" s="13">
        <v>15156951.2984</v>
      </c>
      <c r="N34" s="13">
        <v>16003502.594900001</v>
      </c>
      <c r="O34" s="13">
        <v>14923854.095000001</v>
      </c>
      <c r="P34" s="13">
        <v>14772139.6886</v>
      </c>
      <c r="Q34" s="13">
        <v>16886855.059</v>
      </c>
      <c r="R34" s="14">
        <v>17962689.3453</v>
      </c>
    </row>
    <row r="35" spans="1:18" s="28" customFormat="1" ht="14" x14ac:dyDescent="0.3">
      <c r="A35" s="45" t="s">
        <v>16</v>
      </c>
      <c r="C35" s="11" t="s">
        <v>33</v>
      </c>
      <c r="D35" s="12">
        <v>3077422.78</v>
      </c>
      <c r="E35" s="13">
        <v>4044308.26</v>
      </c>
      <c r="F35" s="13">
        <v>5065890.91</v>
      </c>
      <c r="G35" s="13">
        <v>5570936.9100000001</v>
      </c>
      <c r="H35" s="13">
        <v>5649004.2078999998</v>
      </c>
      <c r="I35" s="13">
        <v>7089125.4000000004</v>
      </c>
      <c r="J35" s="13">
        <v>6389533.29</v>
      </c>
      <c r="K35" s="13">
        <v>6720643.54</v>
      </c>
      <c r="L35" s="13">
        <v>8377963.54</v>
      </c>
      <c r="M35" s="13">
        <v>9605960.8200000003</v>
      </c>
      <c r="N35" s="13">
        <v>10432018.130000001</v>
      </c>
      <c r="O35" s="13">
        <v>10011332.51</v>
      </c>
      <c r="P35" s="13">
        <v>12454196.2644</v>
      </c>
      <c r="Q35" s="13">
        <v>14689113.529100001</v>
      </c>
      <c r="R35" s="14">
        <v>16881365.3466</v>
      </c>
    </row>
    <row r="36" spans="1:18" s="28" customFormat="1" ht="14" x14ac:dyDescent="0.3">
      <c r="A36" s="45" t="s">
        <v>16</v>
      </c>
      <c r="C36" s="11" t="s">
        <v>34</v>
      </c>
      <c r="D36" s="12">
        <v>2874711.66</v>
      </c>
      <c r="E36" s="13">
        <v>3048381.26</v>
      </c>
      <c r="F36" s="13">
        <v>3613360.64</v>
      </c>
      <c r="G36" s="13">
        <v>3896240.05</v>
      </c>
      <c r="H36" s="13">
        <v>4305479.7769999998</v>
      </c>
      <c r="I36" s="13">
        <v>5678102.4699999997</v>
      </c>
      <c r="J36" s="13">
        <v>5704279.7999999998</v>
      </c>
      <c r="K36" s="13">
        <v>6120312.2400000002</v>
      </c>
      <c r="L36" s="13">
        <v>7381317.8399999999</v>
      </c>
      <c r="M36" s="13">
        <v>8096157.0199999996</v>
      </c>
      <c r="N36" s="13">
        <v>8855157.3599999994</v>
      </c>
      <c r="O36" s="13">
        <v>10179993.343</v>
      </c>
      <c r="P36" s="13">
        <v>11672105.454399999</v>
      </c>
      <c r="Q36" s="13">
        <v>12117659.799699999</v>
      </c>
      <c r="R36" s="14">
        <v>14208597.619999999</v>
      </c>
    </row>
    <row r="37" spans="1:18" s="28" customFormat="1" ht="14" x14ac:dyDescent="0.3">
      <c r="A37" s="45" t="s">
        <v>16</v>
      </c>
      <c r="C37" s="11" t="s">
        <v>13</v>
      </c>
      <c r="D37" s="12">
        <v>2307397.7999999998</v>
      </c>
      <c r="E37" s="13">
        <v>2877810.68</v>
      </c>
      <c r="F37" s="13">
        <v>3017586</v>
      </c>
      <c r="G37" s="13">
        <v>3155553.75</v>
      </c>
      <c r="H37" s="13">
        <v>3053069.45</v>
      </c>
      <c r="I37" s="13">
        <v>3595641.01</v>
      </c>
      <c r="J37" s="13">
        <v>3354231.9249999998</v>
      </c>
      <c r="K37" s="13">
        <v>3890324.97</v>
      </c>
      <c r="L37" s="13">
        <v>5002611.25</v>
      </c>
      <c r="M37" s="13">
        <v>5467287.0700000003</v>
      </c>
      <c r="N37" s="13">
        <v>6002628.3399999999</v>
      </c>
      <c r="O37" s="13">
        <v>6531188.1600000001</v>
      </c>
      <c r="P37" s="13">
        <v>10116762.4169</v>
      </c>
      <c r="Q37" s="13">
        <v>9026585.3098000009</v>
      </c>
      <c r="R37" s="14">
        <v>9424344.2750000004</v>
      </c>
    </row>
    <row r="38" spans="1:18" s="28" customFormat="1" ht="14" x14ac:dyDescent="0.3">
      <c r="A38" s="45" t="s">
        <v>16</v>
      </c>
      <c r="C38" s="11" t="s">
        <v>94</v>
      </c>
      <c r="D38" s="12">
        <v>2457326.77</v>
      </c>
      <c r="E38" s="13">
        <v>2369889.98</v>
      </c>
      <c r="F38" s="13">
        <v>2481078.58</v>
      </c>
      <c r="G38" s="13">
        <v>2347582.23</v>
      </c>
      <c r="H38" s="13">
        <v>2339391.3199999998</v>
      </c>
      <c r="I38" s="13">
        <v>3564151.23</v>
      </c>
      <c r="J38" s="13">
        <v>3111699.76</v>
      </c>
      <c r="K38" s="13">
        <v>2973589.77</v>
      </c>
      <c r="L38" s="13">
        <v>4104805.47</v>
      </c>
      <c r="M38" s="13">
        <v>4400381.79</v>
      </c>
      <c r="N38" s="13">
        <v>3875160.57</v>
      </c>
      <c r="O38" s="13">
        <v>4769553.8550000004</v>
      </c>
      <c r="P38" s="13">
        <v>4957224.8099999996</v>
      </c>
      <c r="Q38" s="13">
        <v>4395648.9800000004</v>
      </c>
      <c r="R38" s="14">
        <v>4620656.2949999999</v>
      </c>
    </row>
    <row r="39" spans="1:18" s="28" customFormat="1" ht="14.5" thickBot="1" x14ac:dyDescent="0.35">
      <c r="A39" s="45" t="s">
        <v>16</v>
      </c>
      <c r="C39" s="11" t="s">
        <v>93</v>
      </c>
      <c r="D39" s="15">
        <v>5145368.6900000004</v>
      </c>
      <c r="E39" s="16">
        <v>7585993.8799999999</v>
      </c>
      <c r="F39" s="16">
        <v>7984828.3099999996</v>
      </c>
      <c r="G39" s="16">
        <v>9774078.7599999998</v>
      </c>
      <c r="H39" s="16">
        <v>10691403.7994</v>
      </c>
      <c r="I39" s="16">
        <v>14943852.189999999</v>
      </c>
      <c r="J39" s="16">
        <v>13742289.27</v>
      </c>
      <c r="K39" s="16">
        <v>15295450.060000001</v>
      </c>
      <c r="L39" s="16">
        <v>17679513.645</v>
      </c>
      <c r="M39" s="16">
        <v>18255358.370000001</v>
      </c>
      <c r="N39" s="16">
        <v>22731791.710000001</v>
      </c>
      <c r="O39" s="16">
        <v>25131761.27</v>
      </c>
      <c r="P39" s="16">
        <v>28344616.9639</v>
      </c>
      <c r="Q39" s="16">
        <v>30930735.783300001</v>
      </c>
      <c r="R39" s="17">
        <v>35659143.548299998</v>
      </c>
    </row>
    <row r="40" spans="1:18" s="28" customFormat="1" ht="14.5" thickBot="1" x14ac:dyDescent="0.35">
      <c r="A40" s="45" t="s">
        <v>16</v>
      </c>
      <c r="C40" s="18" t="s">
        <v>14</v>
      </c>
      <c r="D40" s="19">
        <v>42952938.969999999</v>
      </c>
      <c r="E40" s="20">
        <v>49056347.779999994</v>
      </c>
      <c r="F40" s="20">
        <v>51427914.120000005</v>
      </c>
      <c r="G40" s="20">
        <v>55517167.879999995</v>
      </c>
      <c r="H40" s="20">
        <v>56774563.308200009</v>
      </c>
      <c r="I40" s="20">
        <v>74576989.00999999</v>
      </c>
      <c r="J40" s="20">
        <v>71111527.143299982</v>
      </c>
      <c r="K40" s="20">
        <v>80863923.835899994</v>
      </c>
      <c r="L40" s="20">
        <v>101081460.91739999</v>
      </c>
      <c r="M40" s="20">
        <v>115830636.98370002</v>
      </c>
      <c r="N40" s="20">
        <v>122655512.48429999</v>
      </c>
      <c r="O40" s="20">
        <v>128095936.4206</v>
      </c>
      <c r="P40" s="20">
        <v>136253512.09420002</v>
      </c>
      <c r="Q40" s="20">
        <v>143476822.58559999</v>
      </c>
      <c r="R40" s="21">
        <v>142896006.2895</v>
      </c>
    </row>
    <row r="41" spans="1:18" s="28" customFormat="1" x14ac:dyDescent="0.25">
      <c r="A41" s="45" t="s">
        <v>16</v>
      </c>
    </row>
    <row r="42" spans="1:18" s="28" customFormat="1" x14ac:dyDescent="0.25">
      <c r="A42" s="45"/>
    </row>
    <row r="43" spans="1:18" s="28" customFormat="1" x14ac:dyDescent="0.25">
      <c r="A43" s="45"/>
    </row>
    <row r="44" spans="1:18" s="28" customFormat="1" ht="23" x14ac:dyDescent="0.25">
      <c r="A44" s="45"/>
      <c r="C44" s="1" t="s">
        <v>176</v>
      </c>
      <c r="D44" s="1"/>
      <c r="E44" s="1"/>
      <c r="F44" s="1"/>
      <c r="G44" s="1"/>
      <c r="H44" s="1"/>
      <c r="I44" s="1"/>
      <c r="J44" s="1"/>
      <c r="K44" s="1"/>
      <c r="L44" s="1"/>
      <c r="M44" s="1"/>
      <c r="N44" s="9"/>
      <c r="O44" s="9"/>
      <c r="P44" s="9"/>
      <c r="Q44" s="9"/>
      <c r="R44" s="9"/>
    </row>
    <row r="45" spans="1:18" s="28" customFormat="1" ht="23.5" thickBot="1" x14ac:dyDescent="0.3">
      <c r="A45" s="45"/>
      <c r="C45" s="1"/>
      <c r="D45" s="1"/>
      <c r="E45" s="1"/>
      <c r="F45" s="1"/>
      <c r="G45" s="1"/>
      <c r="H45" s="1"/>
      <c r="I45" s="1"/>
      <c r="J45" s="1"/>
      <c r="K45" s="1"/>
      <c r="L45" s="1"/>
      <c r="M45" s="1"/>
      <c r="N45" s="9"/>
      <c r="O45" s="9"/>
      <c r="P45" s="9"/>
      <c r="Q45" s="9"/>
      <c r="R45" s="9"/>
    </row>
    <row r="46" spans="1:18" s="28" customFormat="1" ht="14.5" thickBot="1" x14ac:dyDescent="0.35">
      <c r="A46" s="45"/>
      <c r="C46" s="2"/>
      <c r="D46" s="140" t="s">
        <v>52</v>
      </c>
      <c r="E46" s="141"/>
      <c r="F46" s="141"/>
      <c r="G46" s="141"/>
      <c r="H46" s="141"/>
      <c r="I46" s="141"/>
      <c r="J46" s="141"/>
      <c r="K46" s="141"/>
      <c r="L46" s="141"/>
      <c r="M46" s="141"/>
      <c r="N46" s="141"/>
      <c r="O46" s="141"/>
      <c r="P46" s="141"/>
      <c r="Q46" s="141"/>
      <c r="R46" s="142"/>
    </row>
    <row r="47" spans="1:18" s="28" customFormat="1" ht="14.5" thickBot="1" x14ac:dyDescent="0.35">
      <c r="A47" s="45"/>
      <c r="C47" s="3" t="s">
        <v>249</v>
      </c>
      <c r="D47" s="4" t="s">
        <v>0</v>
      </c>
      <c r="E47" s="5" t="s">
        <v>1</v>
      </c>
      <c r="F47" s="5" t="s">
        <v>2</v>
      </c>
      <c r="G47" s="5" t="s">
        <v>3</v>
      </c>
      <c r="H47" s="5" t="s">
        <v>4</v>
      </c>
      <c r="I47" s="5" t="s">
        <v>5</v>
      </c>
      <c r="J47" s="5" t="s">
        <v>6</v>
      </c>
      <c r="K47" s="5" t="s">
        <v>7</v>
      </c>
      <c r="L47" s="5" t="s">
        <v>8</v>
      </c>
      <c r="M47" s="5" t="s">
        <v>9</v>
      </c>
      <c r="N47" s="5" t="s">
        <v>10</v>
      </c>
      <c r="O47" s="5" t="s">
        <v>11</v>
      </c>
      <c r="P47" s="5" t="s">
        <v>17</v>
      </c>
      <c r="Q47" s="5" t="s">
        <v>44</v>
      </c>
      <c r="R47" s="6" t="s">
        <v>88</v>
      </c>
    </row>
    <row r="48" spans="1:18" s="28" customFormat="1" ht="14" x14ac:dyDescent="0.3">
      <c r="A48" s="45" t="s">
        <v>41</v>
      </c>
      <c r="C48" s="11" t="s">
        <v>12</v>
      </c>
      <c r="D48" s="12">
        <v>43451.11</v>
      </c>
      <c r="E48" s="128" t="s">
        <v>377</v>
      </c>
      <c r="F48" s="13">
        <v>15470</v>
      </c>
      <c r="G48" s="128" t="s">
        <v>377</v>
      </c>
      <c r="H48" s="13">
        <v>0</v>
      </c>
      <c r="I48" s="13">
        <v>0</v>
      </c>
      <c r="J48" s="13">
        <v>0</v>
      </c>
      <c r="K48" s="13">
        <v>0</v>
      </c>
      <c r="L48" s="13">
        <v>0</v>
      </c>
      <c r="M48" s="13">
        <v>15208.45</v>
      </c>
      <c r="N48" s="13">
        <v>40947.32</v>
      </c>
      <c r="O48" s="13">
        <v>11838.49</v>
      </c>
      <c r="P48" s="128" t="s">
        <v>377</v>
      </c>
      <c r="Q48" s="13">
        <v>0</v>
      </c>
      <c r="R48" s="14">
        <v>0</v>
      </c>
    </row>
    <row r="49" spans="1:18" s="28" customFormat="1" ht="14" x14ac:dyDescent="0.3">
      <c r="A49" s="45" t="s">
        <v>41</v>
      </c>
      <c r="C49" s="11" t="s">
        <v>30</v>
      </c>
      <c r="D49" s="12">
        <v>0</v>
      </c>
      <c r="E49" s="13">
        <v>0</v>
      </c>
      <c r="F49" s="13">
        <v>0</v>
      </c>
      <c r="G49" s="13">
        <v>0</v>
      </c>
      <c r="H49" s="13">
        <v>0</v>
      </c>
      <c r="I49" s="13">
        <v>0</v>
      </c>
      <c r="J49" s="13">
        <v>0</v>
      </c>
      <c r="K49" s="13">
        <v>0</v>
      </c>
      <c r="L49" s="13">
        <v>0</v>
      </c>
      <c r="M49" s="13">
        <v>0</v>
      </c>
      <c r="N49" s="13">
        <v>0</v>
      </c>
      <c r="O49" s="13">
        <v>0</v>
      </c>
      <c r="P49" s="13">
        <v>0</v>
      </c>
      <c r="Q49" s="13">
        <v>0</v>
      </c>
      <c r="R49" s="14">
        <v>0</v>
      </c>
    </row>
    <row r="50" spans="1:18" s="28" customFormat="1" ht="14" x14ac:dyDescent="0.3">
      <c r="A50" s="45" t="s">
        <v>41</v>
      </c>
      <c r="C50" s="11" t="s">
        <v>31</v>
      </c>
      <c r="D50" s="12">
        <v>0</v>
      </c>
      <c r="E50" s="13">
        <v>0</v>
      </c>
      <c r="F50" s="13">
        <v>0</v>
      </c>
      <c r="G50" s="13">
        <v>0</v>
      </c>
      <c r="H50" s="13">
        <v>0</v>
      </c>
      <c r="I50" s="13">
        <v>0</v>
      </c>
      <c r="J50" s="13">
        <v>0</v>
      </c>
      <c r="K50" s="13">
        <v>0</v>
      </c>
      <c r="L50" s="13">
        <v>0</v>
      </c>
      <c r="M50" s="13">
        <v>0</v>
      </c>
      <c r="N50" s="13">
        <v>0</v>
      </c>
      <c r="O50" s="13">
        <v>0</v>
      </c>
      <c r="P50" s="13">
        <v>0</v>
      </c>
      <c r="Q50" s="13">
        <v>0</v>
      </c>
      <c r="R50" s="14">
        <v>0</v>
      </c>
    </row>
    <row r="51" spans="1:18" s="28" customFormat="1" ht="14" x14ac:dyDescent="0.3">
      <c r="A51" s="45" t="s">
        <v>41</v>
      </c>
      <c r="C51" s="11" t="s">
        <v>39</v>
      </c>
      <c r="D51" s="12">
        <v>0</v>
      </c>
      <c r="E51" s="13">
        <v>0</v>
      </c>
      <c r="F51" s="13">
        <v>0</v>
      </c>
      <c r="G51" s="13">
        <v>-51.49</v>
      </c>
      <c r="H51" s="13">
        <v>0</v>
      </c>
      <c r="I51" s="13">
        <v>0</v>
      </c>
      <c r="J51" s="13">
        <v>0</v>
      </c>
      <c r="K51" s="13">
        <v>8306.06</v>
      </c>
      <c r="L51" s="128" t="s">
        <v>377</v>
      </c>
      <c r="M51" s="13">
        <v>7042.16</v>
      </c>
      <c r="N51" s="13">
        <v>11678.42</v>
      </c>
      <c r="O51" s="13">
        <v>10051.14</v>
      </c>
      <c r="P51" s="128" t="s">
        <v>377</v>
      </c>
      <c r="Q51" s="128" t="s">
        <v>377</v>
      </c>
      <c r="R51" s="14">
        <v>0</v>
      </c>
    </row>
    <row r="52" spans="1:18" s="28" customFormat="1" ht="14" x14ac:dyDescent="0.3">
      <c r="A52" s="45" t="s">
        <v>41</v>
      </c>
      <c r="C52" s="11" t="s">
        <v>37</v>
      </c>
      <c r="D52" s="12">
        <v>0</v>
      </c>
      <c r="E52" s="13">
        <v>0</v>
      </c>
      <c r="F52" s="13">
        <v>0</v>
      </c>
      <c r="G52" s="13">
        <v>0</v>
      </c>
      <c r="H52" s="13">
        <v>0</v>
      </c>
      <c r="I52" s="13">
        <v>0</v>
      </c>
      <c r="J52" s="13">
        <v>0</v>
      </c>
      <c r="K52" s="13">
        <v>0</v>
      </c>
      <c r="L52" s="13">
        <v>0</v>
      </c>
      <c r="M52" s="13">
        <v>0</v>
      </c>
      <c r="N52" s="13">
        <v>0</v>
      </c>
      <c r="O52" s="13">
        <v>0</v>
      </c>
      <c r="P52" s="13">
        <v>0</v>
      </c>
      <c r="Q52" s="13">
        <v>0</v>
      </c>
      <c r="R52" s="14">
        <v>0</v>
      </c>
    </row>
    <row r="53" spans="1:18" s="28" customFormat="1" ht="14" x14ac:dyDescent="0.3">
      <c r="A53" s="45" t="s">
        <v>41</v>
      </c>
      <c r="C53" s="11" t="s">
        <v>32</v>
      </c>
      <c r="D53" s="12">
        <v>21573.5</v>
      </c>
      <c r="E53" s="13">
        <v>14397.28</v>
      </c>
      <c r="F53" s="128" t="s">
        <v>377</v>
      </c>
      <c r="G53" s="13">
        <v>-750</v>
      </c>
      <c r="H53" s="13">
        <v>0</v>
      </c>
      <c r="I53" s="13">
        <v>0</v>
      </c>
      <c r="J53" s="13">
        <v>0</v>
      </c>
      <c r="K53" s="13">
        <v>0</v>
      </c>
      <c r="L53" s="13">
        <v>0</v>
      </c>
      <c r="M53" s="13">
        <v>0</v>
      </c>
      <c r="N53" s="13">
        <v>0</v>
      </c>
      <c r="O53" s="13">
        <v>0</v>
      </c>
      <c r="P53" s="13">
        <v>0</v>
      </c>
      <c r="Q53" s="13">
        <v>0</v>
      </c>
      <c r="R53" s="14">
        <v>0</v>
      </c>
    </row>
    <row r="54" spans="1:18" s="28" customFormat="1" ht="14" x14ac:dyDescent="0.3">
      <c r="A54" s="45" t="s">
        <v>41</v>
      </c>
      <c r="C54" s="11" t="s">
        <v>33</v>
      </c>
      <c r="D54" s="12">
        <v>8762.5</v>
      </c>
      <c r="E54" s="128" t="s">
        <v>377</v>
      </c>
      <c r="F54" s="128" t="s">
        <v>377</v>
      </c>
      <c r="G54" s="13">
        <v>5855</v>
      </c>
      <c r="H54" s="128" t="s">
        <v>377</v>
      </c>
      <c r="I54" s="128" t="s">
        <v>377</v>
      </c>
      <c r="J54" s="13">
        <v>0</v>
      </c>
      <c r="K54" s="13">
        <v>0</v>
      </c>
      <c r="L54" s="13">
        <v>0</v>
      </c>
      <c r="M54" s="13">
        <v>0</v>
      </c>
      <c r="N54" s="13">
        <v>0</v>
      </c>
      <c r="O54" s="13">
        <v>0</v>
      </c>
      <c r="P54" s="13">
        <v>0</v>
      </c>
      <c r="Q54" s="13">
        <v>0</v>
      </c>
      <c r="R54" s="14">
        <v>0</v>
      </c>
    </row>
    <row r="55" spans="1:18" s="28" customFormat="1" ht="14" x14ac:dyDescent="0.3">
      <c r="A55" s="45" t="s">
        <v>41</v>
      </c>
      <c r="C55" s="11" t="s">
        <v>34</v>
      </c>
      <c r="D55" s="12">
        <v>29818.62</v>
      </c>
      <c r="E55" s="13">
        <v>40792.93</v>
      </c>
      <c r="F55" s="13">
        <v>8338.16</v>
      </c>
      <c r="G55" s="128" t="s">
        <v>377</v>
      </c>
      <c r="H55" s="13">
        <v>17381.04</v>
      </c>
      <c r="I55" s="128" t="s">
        <v>377</v>
      </c>
      <c r="J55" s="13">
        <v>0</v>
      </c>
      <c r="K55" s="128" t="s">
        <v>377</v>
      </c>
      <c r="L55" s="128" t="s">
        <v>377</v>
      </c>
      <c r="M55" s="13">
        <v>0</v>
      </c>
      <c r="N55" s="13">
        <v>0</v>
      </c>
      <c r="O55" s="13">
        <v>0</v>
      </c>
      <c r="P55" s="13">
        <v>0</v>
      </c>
      <c r="Q55" s="13">
        <v>0</v>
      </c>
      <c r="R55" s="14">
        <v>0</v>
      </c>
    </row>
    <row r="56" spans="1:18" s="28" customFormat="1" ht="14" x14ac:dyDescent="0.3">
      <c r="A56" s="45" t="s">
        <v>41</v>
      </c>
      <c r="C56" s="11" t="s">
        <v>13</v>
      </c>
      <c r="D56" s="12">
        <v>55639.34</v>
      </c>
      <c r="E56" s="13">
        <v>49586.05</v>
      </c>
      <c r="F56" s="13">
        <v>15707.68</v>
      </c>
      <c r="G56" s="128" t="s">
        <v>377</v>
      </c>
      <c r="H56" s="13">
        <v>0</v>
      </c>
      <c r="I56" s="13">
        <v>0</v>
      </c>
      <c r="J56" s="13">
        <v>0</v>
      </c>
      <c r="K56" s="13">
        <v>0</v>
      </c>
      <c r="L56" s="13">
        <v>0</v>
      </c>
      <c r="M56" s="13">
        <v>0</v>
      </c>
      <c r="N56" s="13">
        <v>0</v>
      </c>
      <c r="O56" s="13">
        <v>0</v>
      </c>
      <c r="P56" s="13">
        <v>0</v>
      </c>
      <c r="Q56" s="13">
        <v>0</v>
      </c>
      <c r="R56" s="14">
        <v>0</v>
      </c>
    </row>
    <row r="57" spans="1:18" s="28" customFormat="1" ht="14" x14ac:dyDescent="0.3">
      <c r="A57" s="45" t="s">
        <v>41</v>
      </c>
      <c r="C57" s="11" t="s">
        <v>94</v>
      </c>
      <c r="D57" s="12">
        <v>56914.42</v>
      </c>
      <c r="E57" s="13">
        <v>14340.07</v>
      </c>
      <c r="F57" s="13">
        <v>36254.53</v>
      </c>
      <c r="G57" s="128" t="s">
        <v>377</v>
      </c>
      <c r="H57" s="13">
        <v>0</v>
      </c>
      <c r="I57" s="13">
        <v>0</v>
      </c>
      <c r="J57" s="13">
        <v>0</v>
      </c>
      <c r="K57" s="13">
        <v>0</v>
      </c>
      <c r="L57" s="13">
        <v>0</v>
      </c>
      <c r="M57" s="13">
        <v>0</v>
      </c>
      <c r="N57" s="13">
        <v>0</v>
      </c>
      <c r="O57" s="13">
        <v>0</v>
      </c>
      <c r="P57" s="13">
        <v>0</v>
      </c>
      <c r="Q57" s="13">
        <v>0</v>
      </c>
      <c r="R57" s="14">
        <v>0</v>
      </c>
    </row>
    <row r="58" spans="1:18" s="28" customFormat="1" ht="14.5" thickBot="1" x14ac:dyDescent="0.35">
      <c r="A58" s="45" t="s">
        <v>41</v>
      </c>
      <c r="C58" s="11" t="s">
        <v>93</v>
      </c>
      <c r="D58" s="15">
        <v>16585.669999999998</v>
      </c>
      <c r="E58" s="16">
        <v>73260.490000000005</v>
      </c>
      <c r="F58" s="16">
        <v>78017.100000000006</v>
      </c>
      <c r="G58" s="16">
        <v>26758.5</v>
      </c>
      <c r="H58" s="16">
        <v>17978.45</v>
      </c>
      <c r="I58" s="16">
        <v>66168.759999999995</v>
      </c>
      <c r="J58" s="16">
        <v>18919.669999999998</v>
      </c>
      <c r="K58" s="16">
        <v>33721.910000000003</v>
      </c>
      <c r="L58" s="16">
        <v>5620.14</v>
      </c>
      <c r="M58" s="133" t="s">
        <v>377</v>
      </c>
      <c r="N58" s="16">
        <v>0</v>
      </c>
      <c r="O58" s="133" t="s">
        <v>377</v>
      </c>
      <c r="P58" s="133" t="s">
        <v>377</v>
      </c>
      <c r="Q58" s="16">
        <v>0</v>
      </c>
      <c r="R58" s="17">
        <v>0</v>
      </c>
    </row>
    <row r="59" spans="1:18" s="28" customFormat="1" ht="14.5" thickBot="1" x14ac:dyDescent="0.35">
      <c r="A59" s="45" t="s">
        <v>41</v>
      </c>
      <c r="C59" s="18" t="s">
        <v>14</v>
      </c>
      <c r="D59" s="19" t="s">
        <v>377</v>
      </c>
      <c r="E59" s="20">
        <v>200418.94</v>
      </c>
      <c r="F59" s="20" t="s">
        <v>377</v>
      </c>
      <c r="G59" s="20">
        <v>41687.81</v>
      </c>
      <c r="H59" s="20" t="s">
        <v>377</v>
      </c>
      <c r="I59" s="20">
        <v>68593.849999999991</v>
      </c>
      <c r="J59" s="20">
        <v>18919.669999999998</v>
      </c>
      <c r="K59" s="20" t="s">
        <v>377</v>
      </c>
      <c r="L59" s="20">
        <v>11314.96</v>
      </c>
      <c r="M59" s="20" t="s">
        <v>377</v>
      </c>
      <c r="N59" s="20">
        <v>52625.74</v>
      </c>
      <c r="O59" s="20" t="s">
        <v>377</v>
      </c>
      <c r="P59" s="20">
        <v>8930.2999999999993</v>
      </c>
      <c r="Q59" s="132" t="s">
        <v>377</v>
      </c>
      <c r="R59" s="21">
        <v>0</v>
      </c>
    </row>
    <row r="60" spans="1:18" s="28" customFormat="1" x14ac:dyDescent="0.25">
      <c r="A60" s="45" t="s">
        <v>41</v>
      </c>
    </row>
    <row r="61" spans="1:18" s="28" customFormat="1" x14ac:dyDescent="0.25">
      <c r="A61" s="45"/>
    </row>
    <row r="62" spans="1:18" s="28" customFormat="1" x14ac:dyDescent="0.25">
      <c r="A62" s="45"/>
    </row>
    <row r="63" spans="1:18" s="28" customFormat="1" ht="23" x14ac:dyDescent="0.25">
      <c r="A63" s="45"/>
      <c r="C63" s="1" t="s">
        <v>177</v>
      </c>
      <c r="D63" s="1"/>
      <c r="E63" s="1"/>
      <c r="F63" s="1"/>
      <c r="G63" s="1"/>
      <c r="H63" s="1"/>
      <c r="I63" s="1"/>
      <c r="J63" s="1"/>
      <c r="K63" s="1"/>
      <c r="L63" s="1"/>
      <c r="M63" s="1"/>
      <c r="N63" s="9"/>
      <c r="O63" s="9"/>
      <c r="P63" s="9"/>
      <c r="Q63" s="9"/>
      <c r="R63" s="9"/>
    </row>
    <row r="64" spans="1:18" s="28" customFormat="1" ht="23.5" thickBot="1" x14ac:dyDescent="0.3">
      <c r="A64" s="45"/>
      <c r="C64" s="1"/>
      <c r="D64" s="1"/>
      <c r="E64" s="1"/>
      <c r="F64" s="1"/>
      <c r="G64" s="1"/>
      <c r="H64" s="1"/>
      <c r="I64" s="1"/>
      <c r="J64" s="1"/>
      <c r="K64" s="1"/>
      <c r="L64" s="1"/>
      <c r="M64" s="1"/>
      <c r="N64" s="9"/>
      <c r="O64" s="9"/>
      <c r="P64" s="9"/>
      <c r="Q64" s="9"/>
      <c r="R64" s="9"/>
    </row>
    <row r="65" spans="1:18" s="28" customFormat="1" ht="14.5" thickBot="1" x14ac:dyDescent="0.35">
      <c r="A65" s="45"/>
      <c r="C65" s="2"/>
      <c r="D65" s="140" t="s">
        <v>52</v>
      </c>
      <c r="E65" s="141"/>
      <c r="F65" s="141"/>
      <c r="G65" s="141"/>
      <c r="H65" s="141"/>
      <c r="I65" s="141"/>
      <c r="J65" s="141"/>
      <c r="K65" s="141"/>
      <c r="L65" s="141"/>
      <c r="M65" s="141"/>
      <c r="N65" s="141"/>
      <c r="O65" s="141"/>
      <c r="P65" s="141"/>
      <c r="Q65" s="141"/>
      <c r="R65" s="142"/>
    </row>
    <row r="66" spans="1:18" s="28" customFormat="1" ht="14.5" thickBot="1" x14ac:dyDescent="0.35">
      <c r="A66" s="45"/>
      <c r="C66" s="3" t="s">
        <v>249</v>
      </c>
      <c r="D66" s="4" t="s">
        <v>0</v>
      </c>
      <c r="E66" s="5" t="s">
        <v>1</v>
      </c>
      <c r="F66" s="5" t="s">
        <v>2</v>
      </c>
      <c r="G66" s="5" t="s">
        <v>3</v>
      </c>
      <c r="H66" s="5" t="s">
        <v>4</v>
      </c>
      <c r="I66" s="5" t="s">
        <v>5</v>
      </c>
      <c r="J66" s="5" t="s">
        <v>6</v>
      </c>
      <c r="K66" s="5" t="s">
        <v>7</v>
      </c>
      <c r="L66" s="5" t="s">
        <v>8</v>
      </c>
      <c r="M66" s="5" t="s">
        <v>9</v>
      </c>
      <c r="N66" s="5" t="s">
        <v>10</v>
      </c>
      <c r="O66" s="5" t="s">
        <v>11</v>
      </c>
      <c r="P66" s="5" t="s">
        <v>17</v>
      </c>
      <c r="Q66" s="5" t="s">
        <v>44</v>
      </c>
      <c r="R66" s="6" t="s">
        <v>88</v>
      </c>
    </row>
    <row r="67" spans="1:18" s="28" customFormat="1" ht="14" x14ac:dyDescent="0.3">
      <c r="A67" s="45" t="s">
        <v>15</v>
      </c>
      <c r="C67" s="11" t="s">
        <v>12</v>
      </c>
      <c r="D67" s="12">
        <v>1717487.36</v>
      </c>
      <c r="E67" s="13">
        <v>1351371.45</v>
      </c>
      <c r="F67" s="13">
        <v>1125931.05</v>
      </c>
      <c r="G67" s="13">
        <v>850314.23999999999</v>
      </c>
      <c r="H67" s="13">
        <v>736359.64</v>
      </c>
      <c r="I67" s="13">
        <v>561137.68000000005</v>
      </c>
      <c r="J67" s="13">
        <v>191520.49</v>
      </c>
      <c r="K67" s="13">
        <v>106357.51</v>
      </c>
      <c r="L67" s="13">
        <v>155852.72</v>
      </c>
      <c r="M67" s="13">
        <v>132973.14000000001</v>
      </c>
      <c r="N67" s="13">
        <v>159785.82</v>
      </c>
      <c r="O67" s="13">
        <v>144933.07</v>
      </c>
      <c r="P67" s="13">
        <v>155131.16</v>
      </c>
      <c r="Q67" s="13">
        <v>76671.490000000005</v>
      </c>
      <c r="R67" s="14">
        <v>15408.98</v>
      </c>
    </row>
    <row r="68" spans="1:18" s="28" customFormat="1" ht="14" x14ac:dyDescent="0.3">
      <c r="A68" s="45" t="s">
        <v>15</v>
      </c>
      <c r="C68" s="11" t="s">
        <v>30</v>
      </c>
      <c r="D68" s="12">
        <v>38021.589999999997</v>
      </c>
      <c r="E68" s="13">
        <v>-4387.03</v>
      </c>
      <c r="F68" s="128" t="s">
        <v>377</v>
      </c>
      <c r="G68" s="128" t="s">
        <v>377</v>
      </c>
      <c r="H68" s="13">
        <v>-100</v>
      </c>
      <c r="I68" s="13">
        <v>0</v>
      </c>
      <c r="J68" s="128" t="s">
        <v>377</v>
      </c>
      <c r="K68" s="13">
        <v>0</v>
      </c>
      <c r="L68" s="128" t="s">
        <v>377</v>
      </c>
      <c r="M68" s="128" t="s">
        <v>377</v>
      </c>
      <c r="N68" s="128" t="s">
        <v>377</v>
      </c>
      <c r="O68" s="128" t="s">
        <v>377</v>
      </c>
      <c r="P68" s="13">
        <v>0</v>
      </c>
      <c r="Q68" s="13">
        <v>0</v>
      </c>
      <c r="R68" s="14">
        <v>0</v>
      </c>
    </row>
    <row r="69" spans="1:18" s="28" customFormat="1" ht="14" x14ac:dyDescent="0.3">
      <c r="A69" s="45" t="s">
        <v>15</v>
      </c>
      <c r="C69" s="11" t="s">
        <v>31</v>
      </c>
      <c r="D69" s="12">
        <v>355207.92</v>
      </c>
      <c r="E69" s="13">
        <v>314105.09999999998</v>
      </c>
      <c r="F69" s="13">
        <v>161469.6</v>
      </c>
      <c r="G69" s="13">
        <v>93083.67</v>
      </c>
      <c r="H69" s="13">
        <v>145776.84</v>
      </c>
      <c r="I69" s="13">
        <v>123816.57</v>
      </c>
      <c r="J69" s="13">
        <v>75915.679999999993</v>
      </c>
      <c r="K69" s="13">
        <v>36145.519999999997</v>
      </c>
      <c r="L69" s="13">
        <v>21407.31</v>
      </c>
      <c r="M69" s="13">
        <v>33696.910000000003</v>
      </c>
      <c r="N69" s="13">
        <v>39094.83</v>
      </c>
      <c r="O69" s="13">
        <v>28006.77</v>
      </c>
      <c r="P69" s="128" t="s">
        <v>377</v>
      </c>
      <c r="Q69" s="13">
        <v>21529</v>
      </c>
      <c r="R69" s="14">
        <v>28375.759999999998</v>
      </c>
    </row>
    <row r="70" spans="1:18" s="28" customFormat="1" ht="14" x14ac:dyDescent="0.3">
      <c r="A70" s="45" t="s">
        <v>15</v>
      </c>
      <c r="C70" s="11" t="s">
        <v>39</v>
      </c>
      <c r="D70" s="12">
        <v>260299.32</v>
      </c>
      <c r="E70" s="13">
        <v>180663.9</v>
      </c>
      <c r="F70" s="13">
        <v>153788.01999999999</v>
      </c>
      <c r="G70" s="13">
        <v>148770.64000000001</v>
      </c>
      <c r="H70" s="13">
        <v>84973.18</v>
      </c>
      <c r="I70" s="13">
        <v>135293.46</v>
      </c>
      <c r="J70" s="13">
        <v>26609.56</v>
      </c>
      <c r="K70" s="13">
        <v>38220.18</v>
      </c>
      <c r="L70" s="13">
        <v>23255.13</v>
      </c>
      <c r="M70" s="13">
        <v>29828.720000000001</v>
      </c>
      <c r="N70" s="13">
        <v>25822</v>
      </c>
      <c r="O70" s="13">
        <v>51291.64</v>
      </c>
      <c r="P70" s="13">
        <v>19352.189999999999</v>
      </c>
      <c r="Q70" s="13">
        <v>32666.9</v>
      </c>
      <c r="R70" s="14">
        <v>24033.62</v>
      </c>
    </row>
    <row r="71" spans="1:18" s="28" customFormat="1" ht="14" x14ac:dyDescent="0.3">
      <c r="A71" s="45" t="s">
        <v>15</v>
      </c>
      <c r="C71" s="11" t="s">
        <v>37</v>
      </c>
      <c r="D71" s="12">
        <v>372859.4</v>
      </c>
      <c r="E71" s="13">
        <v>360633.86</v>
      </c>
      <c r="F71" s="13">
        <v>323915.65000000002</v>
      </c>
      <c r="G71" s="13">
        <v>272269.44</v>
      </c>
      <c r="H71" s="13">
        <v>234236.38</v>
      </c>
      <c r="I71" s="13">
        <v>164546.46</v>
      </c>
      <c r="J71" s="13">
        <v>47938.42</v>
      </c>
      <c r="K71" s="13">
        <v>16208.13</v>
      </c>
      <c r="L71" s="13">
        <v>46505.13</v>
      </c>
      <c r="M71" s="13">
        <v>42527.21</v>
      </c>
      <c r="N71" s="128" t="s">
        <v>377</v>
      </c>
      <c r="O71" s="13">
        <v>33217.82</v>
      </c>
      <c r="P71" s="13">
        <v>22479.45</v>
      </c>
      <c r="Q71" s="128" t="s">
        <v>377</v>
      </c>
      <c r="R71" s="14">
        <v>22206.98</v>
      </c>
    </row>
    <row r="72" spans="1:18" s="28" customFormat="1" ht="14" x14ac:dyDescent="0.3">
      <c r="A72" s="45" t="s">
        <v>15</v>
      </c>
      <c r="C72" s="11" t="s">
        <v>32</v>
      </c>
      <c r="D72" s="12">
        <v>636334.5</v>
      </c>
      <c r="E72" s="13">
        <v>481231.71</v>
      </c>
      <c r="F72" s="13">
        <v>424588.64</v>
      </c>
      <c r="G72" s="13">
        <v>402759.3</v>
      </c>
      <c r="H72" s="13">
        <v>249315.29</v>
      </c>
      <c r="I72" s="13">
        <v>272509.78999999998</v>
      </c>
      <c r="J72" s="13">
        <v>182394.43</v>
      </c>
      <c r="K72" s="13">
        <v>159491.29999999999</v>
      </c>
      <c r="L72" s="13">
        <v>121552.59</v>
      </c>
      <c r="M72" s="13">
        <v>56858.54</v>
      </c>
      <c r="N72" s="13">
        <v>55567.839999999997</v>
      </c>
      <c r="O72" s="13">
        <v>42068.12</v>
      </c>
      <c r="P72" s="13">
        <v>47766.95</v>
      </c>
      <c r="Q72" s="13">
        <v>35225.56</v>
      </c>
      <c r="R72" s="14">
        <v>11075.98</v>
      </c>
    </row>
    <row r="73" spans="1:18" s="28" customFormat="1" ht="14" x14ac:dyDescent="0.3">
      <c r="A73" s="45" t="s">
        <v>15</v>
      </c>
      <c r="C73" s="11" t="s">
        <v>33</v>
      </c>
      <c r="D73" s="12">
        <v>521041.34</v>
      </c>
      <c r="E73" s="13">
        <v>581392.91</v>
      </c>
      <c r="F73" s="13">
        <v>531812.22</v>
      </c>
      <c r="G73" s="13">
        <v>431617.73</v>
      </c>
      <c r="H73" s="13">
        <v>452205.03</v>
      </c>
      <c r="I73" s="13">
        <v>606114.30000000005</v>
      </c>
      <c r="J73" s="13">
        <v>265277.45</v>
      </c>
      <c r="K73" s="13">
        <v>97705.48</v>
      </c>
      <c r="L73" s="13">
        <v>80828.289999999994</v>
      </c>
      <c r="M73" s="13">
        <v>66309.59</v>
      </c>
      <c r="N73" s="13">
        <v>113256.17</v>
      </c>
      <c r="O73" s="13">
        <v>42180.63</v>
      </c>
      <c r="P73" s="13">
        <v>15125.24</v>
      </c>
      <c r="Q73" s="13">
        <v>49114.85</v>
      </c>
      <c r="R73" s="14">
        <v>36267.230000000003</v>
      </c>
    </row>
    <row r="74" spans="1:18" s="28" customFormat="1" ht="14" x14ac:dyDescent="0.3">
      <c r="A74" s="45" t="s">
        <v>15</v>
      </c>
      <c r="C74" s="11" t="s">
        <v>34</v>
      </c>
      <c r="D74" s="12">
        <v>633408.12</v>
      </c>
      <c r="E74" s="13">
        <v>726297.2</v>
      </c>
      <c r="F74" s="13">
        <v>550621.13</v>
      </c>
      <c r="G74" s="13">
        <v>659980.34</v>
      </c>
      <c r="H74" s="13">
        <v>416462.4</v>
      </c>
      <c r="I74" s="13">
        <v>303133.15999999997</v>
      </c>
      <c r="J74" s="13">
        <v>122231.49</v>
      </c>
      <c r="K74" s="13">
        <v>75341.119999999995</v>
      </c>
      <c r="L74" s="13">
        <v>89608.98</v>
      </c>
      <c r="M74" s="13">
        <v>76290.11</v>
      </c>
      <c r="N74" s="13">
        <v>81447.5</v>
      </c>
      <c r="O74" s="13">
        <v>51000.67</v>
      </c>
      <c r="P74" s="13">
        <v>46878.74</v>
      </c>
      <c r="Q74" s="13">
        <v>60507.57</v>
      </c>
      <c r="R74" s="14">
        <v>41899.9</v>
      </c>
    </row>
    <row r="75" spans="1:18" s="28" customFormat="1" ht="14" x14ac:dyDescent="0.3">
      <c r="A75" s="45" t="s">
        <v>15</v>
      </c>
      <c r="C75" s="11" t="s">
        <v>13</v>
      </c>
      <c r="D75" s="12">
        <v>834971.77</v>
      </c>
      <c r="E75" s="13">
        <v>825899.71</v>
      </c>
      <c r="F75" s="13">
        <v>502698.18</v>
      </c>
      <c r="G75" s="13">
        <v>535113.66</v>
      </c>
      <c r="H75" s="13">
        <v>277783.28999999998</v>
      </c>
      <c r="I75" s="13">
        <v>143885</v>
      </c>
      <c r="J75" s="13">
        <v>44089.25</v>
      </c>
      <c r="K75" s="13">
        <v>66760.37</v>
      </c>
      <c r="L75" s="13">
        <v>22465.5</v>
      </c>
      <c r="M75" s="13">
        <v>79273.31</v>
      </c>
      <c r="N75" s="13">
        <v>67463.67</v>
      </c>
      <c r="O75" s="13">
        <v>64111.71</v>
      </c>
      <c r="P75" s="13">
        <v>27272.03</v>
      </c>
      <c r="Q75" s="13">
        <v>39792.89</v>
      </c>
      <c r="R75" s="14">
        <v>5440.66</v>
      </c>
    </row>
    <row r="76" spans="1:18" s="28" customFormat="1" ht="14" x14ac:dyDescent="0.3">
      <c r="A76" s="45" t="s">
        <v>15</v>
      </c>
      <c r="C76" s="11" t="s">
        <v>94</v>
      </c>
      <c r="D76" s="12">
        <v>1107794.83</v>
      </c>
      <c r="E76" s="13">
        <v>590093.59</v>
      </c>
      <c r="F76" s="13">
        <v>420602.48</v>
      </c>
      <c r="G76" s="13">
        <v>337646.55</v>
      </c>
      <c r="H76" s="13">
        <v>276325.71000000002</v>
      </c>
      <c r="I76" s="13">
        <v>233378.57</v>
      </c>
      <c r="J76" s="13">
        <v>129333.29</v>
      </c>
      <c r="K76" s="13">
        <v>120455.15</v>
      </c>
      <c r="L76" s="13">
        <v>83205.06</v>
      </c>
      <c r="M76" s="13">
        <v>119808.25</v>
      </c>
      <c r="N76" s="13">
        <v>145410.99</v>
      </c>
      <c r="O76" s="13">
        <v>107473.88</v>
      </c>
      <c r="P76" s="13">
        <v>55754.17</v>
      </c>
      <c r="Q76" s="128" t="s">
        <v>377</v>
      </c>
      <c r="R76" s="14">
        <v>0</v>
      </c>
    </row>
    <row r="77" spans="1:18" s="28" customFormat="1" ht="14.5" thickBot="1" x14ac:dyDescent="0.35">
      <c r="A77" s="45" t="s">
        <v>15</v>
      </c>
      <c r="C77" s="11" t="s">
        <v>93</v>
      </c>
      <c r="D77" s="15">
        <v>1260570.73</v>
      </c>
      <c r="E77" s="16">
        <v>1300572.25</v>
      </c>
      <c r="F77" s="16">
        <v>1017261.15</v>
      </c>
      <c r="G77" s="16">
        <v>660174.53</v>
      </c>
      <c r="H77" s="16">
        <v>689893.72</v>
      </c>
      <c r="I77" s="16">
        <v>925671.14</v>
      </c>
      <c r="J77" s="16">
        <v>952678.86</v>
      </c>
      <c r="K77" s="16">
        <v>470666.13</v>
      </c>
      <c r="L77" s="16">
        <v>417540.27</v>
      </c>
      <c r="M77" s="16">
        <v>377009.93</v>
      </c>
      <c r="N77" s="16">
        <v>408392.94</v>
      </c>
      <c r="O77" s="16">
        <v>486043.84</v>
      </c>
      <c r="P77" s="16">
        <v>464186.55</v>
      </c>
      <c r="Q77" s="16">
        <v>348136.35</v>
      </c>
      <c r="R77" s="17">
        <v>128054.67</v>
      </c>
    </row>
    <row r="78" spans="1:18" s="28" customFormat="1" ht="14.5" thickBot="1" x14ac:dyDescent="0.35">
      <c r="A78" s="45" t="s">
        <v>15</v>
      </c>
      <c r="C78" s="18" t="s">
        <v>14</v>
      </c>
      <c r="D78" s="19">
        <v>7737996.8800000008</v>
      </c>
      <c r="E78" s="20" t="s">
        <v>377</v>
      </c>
      <c r="F78" s="20" t="s">
        <v>377</v>
      </c>
      <c r="G78" s="20" t="s">
        <v>377</v>
      </c>
      <c r="H78" s="20">
        <v>3563231.4800000004</v>
      </c>
      <c r="I78" s="20">
        <v>3469486.13</v>
      </c>
      <c r="J78" s="20" t="s">
        <v>377</v>
      </c>
      <c r="K78" s="20">
        <v>1187350.8900000001</v>
      </c>
      <c r="L78" s="20" t="s">
        <v>377</v>
      </c>
      <c r="M78" s="20" t="s">
        <v>377</v>
      </c>
      <c r="N78" s="20">
        <v>1100368.74</v>
      </c>
      <c r="O78" s="20" t="s">
        <v>377</v>
      </c>
      <c r="P78" s="20" t="s">
        <v>377</v>
      </c>
      <c r="Q78" s="20">
        <v>669583.76</v>
      </c>
      <c r="R78" s="21">
        <v>312763.77999999997</v>
      </c>
    </row>
    <row r="79" spans="1:18" s="28" customFormat="1" x14ac:dyDescent="0.25">
      <c r="A79" s="45" t="s">
        <v>15</v>
      </c>
    </row>
    <row r="80" spans="1:18" s="28" customFormat="1" x14ac:dyDescent="0.25">
      <c r="A80" s="45"/>
    </row>
    <row r="81" spans="1:18" s="28" customFormat="1" x14ac:dyDescent="0.25">
      <c r="A81" s="45"/>
    </row>
    <row r="82" spans="1:18" s="28" customFormat="1" ht="23" x14ac:dyDescent="0.25">
      <c r="A82" s="45"/>
      <c r="C82" s="1" t="s">
        <v>178</v>
      </c>
      <c r="D82" s="1"/>
      <c r="E82" s="1"/>
      <c r="F82" s="1"/>
      <c r="G82" s="1"/>
      <c r="H82" s="1"/>
      <c r="I82" s="1"/>
      <c r="J82" s="1"/>
      <c r="K82" s="1"/>
      <c r="L82" s="1"/>
      <c r="M82" s="1"/>
      <c r="N82" s="9"/>
      <c r="O82" s="9"/>
      <c r="P82" s="9"/>
      <c r="Q82" s="9"/>
      <c r="R82" s="9"/>
    </row>
    <row r="83" spans="1:18" s="28" customFormat="1" ht="23.5" thickBot="1" x14ac:dyDescent="0.3">
      <c r="A83" s="45"/>
      <c r="C83" s="1"/>
      <c r="D83" s="1"/>
      <c r="E83" s="1"/>
      <c r="F83" s="1"/>
      <c r="G83" s="1"/>
      <c r="H83" s="1"/>
      <c r="I83" s="1"/>
      <c r="J83" s="1"/>
      <c r="K83" s="1"/>
      <c r="L83" s="1"/>
      <c r="M83" s="1"/>
      <c r="N83" s="9"/>
      <c r="O83" s="9"/>
      <c r="P83" s="9"/>
      <c r="Q83" s="9"/>
      <c r="R83" s="9"/>
    </row>
    <row r="84" spans="1:18" s="28" customFormat="1" ht="14.5" thickBot="1" x14ac:dyDescent="0.35">
      <c r="A84" s="45"/>
      <c r="C84" s="2"/>
      <c r="D84" s="140" t="s">
        <v>52</v>
      </c>
      <c r="E84" s="141"/>
      <c r="F84" s="141"/>
      <c r="G84" s="141"/>
      <c r="H84" s="141"/>
      <c r="I84" s="141"/>
      <c r="J84" s="141"/>
      <c r="K84" s="141"/>
      <c r="L84" s="141"/>
      <c r="M84" s="141"/>
      <c r="N84" s="141"/>
      <c r="O84" s="141"/>
      <c r="P84" s="141"/>
      <c r="Q84" s="141"/>
      <c r="R84" s="142"/>
    </row>
    <row r="85" spans="1:18" s="28" customFormat="1" ht="14.5" thickBot="1" x14ac:dyDescent="0.35">
      <c r="A85" s="45"/>
      <c r="C85" s="3" t="s">
        <v>249</v>
      </c>
      <c r="D85" s="4" t="s">
        <v>0</v>
      </c>
      <c r="E85" s="5" t="s">
        <v>1</v>
      </c>
      <c r="F85" s="5" t="s">
        <v>2</v>
      </c>
      <c r="G85" s="5" t="s">
        <v>3</v>
      </c>
      <c r="H85" s="5" t="s">
        <v>4</v>
      </c>
      <c r="I85" s="5" t="s">
        <v>5</v>
      </c>
      <c r="J85" s="5" t="s">
        <v>6</v>
      </c>
      <c r="K85" s="5" t="s">
        <v>7</v>
      </c>
      <c r="L85" s="5" t="s">
        <v>8</v>
      </c>
      <c r="M85" s="5" t="s">
        <v>9</v>
      </c>
      <c r="N85" s="5" t="s">
        <v>10</v>
      </c>
      <c r="O85" s="5" t="s">
        <v>11</v>
      </c>
      <c r="P85" s="5" t="s">
        <v>17</v>
      </c>
      <c r="Q85" s="5" t="s">
        <v>44</v>
      </c>
      <c r="R85" s="6" t="s">
        <v>88</v>
      </c>
    </row>
    <row r="86" spans="1:18" s="28" customFormat="1" ht="14" x14ac:dyDescent="0.3">
      <c r="A86" s="45" t="s">
        <v>111</v>
      </c>
      <c r="C86" s="11" t="s">
        <v>12</v>
      </c>
      <c r="D86" s="12">
        <v>11939</v>
      </c>
      <c r="E86" s="13">
        <v>15446.79</v>
      </c>
      <c r="F86" s="13">
        <v>14591.89</v>
      </c>
      <c r="G86" s="13">
        <v>51043.11</v>
      </c>
      <c r="H86" s="13">
        <v>66797.09</v>
      </c>
      <c r="I86" s="13">
        <v>180456.59</v>
      </c>
      <c r="J86" s="13">
        <v>360487.26</v>
      </c>
      <c r="K86" s="13">
        <v>561403.96</v>
      </c>
      <c r="L86" s="13">
        <v>679155.82</v>
      </c>
      <c r="M86" s="13">
        <v>567354.42000000004</v>
      </c>
      <c r="N86" s="13">
        <v>425353.82</v>
      </c>
      <c r="O86" s="13">
        <v>281730.21000000002</v>
      </c>
      <c r="P86" s="13">
        <v>176487.11</v>
      </c>
      <c r="Q86" s="13">
        <v>-118086.39999999999</v>
      </c>
      <c r="R86" s="14">
        <v>12353.33</v>
      </c>
    </row>
    <row r="87" spans="1:18" s="28" customFormat="1" ht="14" x14ac:dyDescent="0.3">
      <c r="A87" s="45" t="s">
        <v>111</v>
      </c>
      <c r="C87" s="11" t="s">
        <v>30</v>
      </c>
      <c r="D87" s="12">
        <v>0</v>
      </c>
      <c r="E87" s="13">
        <v>0</v>
      </c>
      <c r="F87" s="13">
        <v>0</v>
      </c>
      <c r="G87" s="13">
        <v>0</v>
      </c>
      <c r="H87" s="13">
        <v>0</v>
      </c>
      <c r="I87" s="13">
        <v>0</v>
      </c>
      <c r="J87" s="13">
        <v>0</v>
      </c>
      <c r="K87" s="13">
        <v>0</v>
      </c>
      <c r="L87" s="13">
        <v>0</v>
      </c>
      <c r="M87" s="13">
        <v>0</v>
      </c>
      <c r="N87" s="13">
        <v>0</v>
      </c>
      <c r="O87" s="13">
        <v>0</v>
      </c>
      <c r="P87" s="13">
        <v>0</v>
      </c>
      <c r="Q87" s="13">
        <v>0</v>
      </c>
      <c r="R87" s="14">
        <v>0</v>
      </c>
    </row>
    <row r="88" spans="1:18" s="28" customFormat="1" ht="14" x14ac:dyDescent="0.3">
      <c r="A88" s="45" t="s">
        <v>111</v>
      </c>
      <c r="C88" s="11" t="s">
        <v>31</v>
      </c>
      <c r="D88" s="12">
        <v>0</v>
      </c>
      <c r="E88" s="13">
        <v>0</v>
      </c>
      <c r="F88" s="13">
        <v>0</v>
      </c>
      <c r="G88" s="13">
        <v>0</v>
      </c>
      <c r="H88" s="128" t="s">
        <v>377</v>
      </c>
      <c r="I88" s="13">
        <v>55467.78</v>
      </c>
      <c r="J88" s="13">
        <v>114534.17</v>
      </c>
      <c r="K88" s="13">
        <v>168325.14</v>
      </c>
      <c r="L88" s="13">
        <v>296432.88500000001</v>
      </c>
      <c r="M88" s="13">
        <v>149343.51999999999</v>
      </c>
      <c r="N88" s="13">
        <v>188525.51</v>
      </c>
      <c r="O88" s="13">
        <v>87719.24</v>
      </c>
      <c r="P88" s="13">
        <v>118418.27</v>
      </c>
      <c r="Q88" s="13">
        <v>148238.68</v>
      </c>
      <c r="R88" s="14">
        <v>58949.08</v>
      </c>
    </row>
    <row r="89" spans="1:18" s="28" customFormat="1" ht="14" x14ac:dyDescent="0.3">
      <c r="A89" s="45" t="s">
        <v>111</v>
      </c>
      <c r="C89" s="11" t="s">
        <v>39</v>
      </c>
      <c r="D89" s="12">
        <v>0</v>
      </c>
      <c r="E89" s="13">
        <v>0</v>
      </c>
      <c r="F89" s="13">
        <v>0</v>
      </c>
      <c r="G89" s="13">
        <v>0</v>
      </c>
      <c r="H89" s="13">
        <v>18747.07</v>
      </c>
      <c r="I89" s="13">
        <v>49272.44</v>
      </c>
      <c r="J89" s="13">
        <v>96045.3</v>
      </c>
      <c r="K89" s="13">
        <v>122119.55</v>
      </c>
      <c r="L89" s="13">
        <v>163071.26</v>
      </c>
      <c r="M89" s="13">
        <v>142190.76</v>
      </c>
      <c r="N89" s="13">
        <v>140262.01999999999</v>
      </c>
      <c r="O89" s="13">
        <v>76746.509999999995</v>
      </c>
      <c r="P89" s="13">
        <v>56318.7</v>
      </c>
      <c r="Q89" s="13">
        <v>66323.92</v>
      </c>
      <c r="R89" s="14">
        <v>85992.5</v>
      </c>
    </row>
    <row r="90" spans="1:18" s="28" customFormat="1" ht="14" x14ac:dyDescent="0.3">
      <c r="A90" s="45" t="s">
        <v>111</v>
      </c>
      <c r="C90" s="11" t="s">
        <v>37</v>
      </c>
      <c r="D90" s="129" t="s">
        <v>377</v>
      </c>
      <c r="E90" s="128" t="s">
        <v>377</v>
      </c>
      <c r="F90" s="128" t="s">
        <v>377</v>
      </c>
      <c r="G90" s="128" t="s">
        <v>377</v>
      </c>
      <c r="H90" s="13">
        <v>13006.56</v>
      </c>
      <c r="I90" s="13">
        <v>35900.129999999997</v>
      </c>
      <c r="J90" s="13">
        <v>127890.68</v>
      </c>
      <c r="K90" s="13">
        <v>201816.09</v>
      </c>
      <c r="L90" s="13">
        <v>241457.73</v>
      </c>
      <c r="M90" s="13">
        <v>235694.5</v>
      </c>
      <c r="N90" s="13">
        <v>175397.7</v>
      </c>
      <c r="O90" s="13">
        <v>77451.83</v>
      </c>
      <c r="P90" s="13">
        <v>60768.93</v>
      </c>
      <c r="Q90" s="13">
        <v>48204.23</v>
      </c>
      <c r="R90" s="130" t="s">
        <v>377</v>
      </c>
    </row>
    <row r="91" spans="1:18" s="28" customFormat="1" ht="14" x14ac:dyDescent="0.3">
      <c r="A91" s="45" t="s">
        <v>111</v>
      </c>
      <c r="C91" s="11" t="s">
        <v>32</v>
      </c>
      <c r="D91" s="12">
        <v>12262.35</v>
      </c>
      <c r="E91" s="13">
        <v>29622.5</v>
      </c>
      <c r="F91" s="13">
        <v>28949.97</v>
      </c>
      <c r="G91" s="13">
        <v>48925.48</v>
      </c>
      <c r="H91" s="13">
        <v>39587.629999999997</v>
      </c>
      <c r="I91" s="13">
        <v>138407.89000000001</v>
      </c>
      <c r="J91" s="13">
        <v>246512.79</v>
      </c>
      <c r="K91" s="13">
        <v>249533.97</v>
      </c>
      <c r="L91" s="13">
        <v>224376.5</v>
      </c>
      <c r="M91" s="13">
        <v>392785.94</v>
      </c>
      <c r="N91" s="13">
        <v>317214.96000000002</v>
      </c>
      <c r="O91" s="13">
        <v>296249.77</v>
      </c>
      <c r="P91" s="13">
        <v>221869.29</v>
      </c>
      <c r="Q91" s="13">
        <v>168563.17</v>
      </c>
      <c r="R91" s="14">
        <v>126978.76</v>
      </c>
    </row>
    <row r="92" spans="1:18" s="28" customFormat="1" ht="14" x14ac:dyDescent="0.3">
      <c r="A92" s="45" t="s">
        <v>111</v>
      </c>
      <c r="C92" s="11" t="s">
        <v>33</v>
      </c>
      <c r="D92" s="12">
        <v>20750.13</v>
      </c>
      <c r="E92" s="13">
        <v>38726.54</v>
      </c>
      <c r="F92" s="13">
        <v>35674.959999999999</v>
      </c>
      <c r="G92" s="13">
        <v>44065.54</v>
      </c>
      <c r="H92" s="13">
        <v>100570.09</v>
      </c>
      <c r="I92" s="13">
        <v>191994.91</v>
      </c>
      <c r="J92" s="13">
        <v>192360.03</v>
      </c>
      <c r="K92" s="13">
        <v>222157.97</v>
      </c>
      <c r="L92" s="13">
        <v>207114.77</v>
      </c>
      <c r="M92" s="13">
        <v>316946.21000000002</v>
      </c>
      <c r="N92" s="13">
        <v>282811.67</v>
      </c>
      <c r="O92" s="13">
        <v>183007.45</v>
      </c>
      <c r="P92" s="13">
        <v>135189.10999999999</v>
      </c>
      <c r="Q92" s="13">
        <v>83351.130699999994</v>
      </c>
      <c r="R92" s="14">
        <v>113912.65</v>
      </c>
    </row>
    <row r="93" spans="1:18" s="28" customFormat="1" ht="14" x14ac:dyDescent="0.3">
      <c r="A93" s="45" t="s">
        <v>111</v>
      </c>
      <c r="C93" s="11" t="s">
        <v>34</v>
      </c>
      <c r="D93" s="12">
        <v>24216.76</v>
      </c>
      <c r="E93" s="13">
        <v>87929.97</v>
      </c>
      <c r="F93" s="13">
        <v>18649.79</v>
      </c>
      <c r="G93" s="13">
        <v>32720.32</v>
      </c>
      <c r="H93" s="13">
        <v>41932.879999999997</v>
      </c>
      <c r="I93" s="13">
        <v>97676.1</v>
      </c>
      <c r="J93" s="13">
        <v>117298.49</v>
      </c>
      <c r="K93" s="13">
        <v>208198.43</v>
      </c>
      <c r="L93" s="13">
        <v>416782.16</v>
      </c>
      <c r="M93" s="13">
        <v>433030.07</v>
      </c>
      <c r="N93" s="13">
        <v>205904.54</v>
      </c>
      <c r="O93" s="13">
        <v>164706.01999999999</v>
      </c>
      <c r="P93" s="13">
        <v>99686.82</v>
      </c>
      <c r="Q93" s="13">
        <v>50957.58</v>
      </c>
      <c r="R93" s="14">
        <v>101429.66</v>
      </c>
    </row>
    <row r="94" spans="1:18" s="28" customFormat="1" ht="14" x14ac:dyDescent="0.3">
      <c r="A94" s="45" t="s">
        <v>111</v>
      </c>
      <c r="C94" s="11" t="s">
        <v>13</v>
      </c>
      <c r="D94" s="12">
        <v>176943.29</v>
      </c>
      <c r="E94" s="13">
        <v>167075.91</v>
      </c>
      <c r="F94" s="13">
        <v>258368.14</v>
      </c>
      <c r="G94" s="13">
        <v>342353.05</v>
      </c>
      <c r="H94" s="13">
        <v>293216.74</v>
      </c>
      <c r="I94" s="13">
        <v>230852</v>
      </c>
      <c r="J94" s="13">
        <v>232209.54</v>
      </c>
      <c r="K94" s="13">
        <v>293403.01</v>
      </c>
      <c r="L94" s="13">
        <v>260313.54</v>
      </c>
      <c r="M94" s="13">
        <v>257695.83</v>
      </c>
      <c r="N94" s="13">
        <v>106100.38</v>
      </c>
      <c r="O94" s="13">
        <v>106824.29</v>
      </c>
      <c r="P94" s="13">
        <v>92157.52</v>
      </c>
      <c r="Q94" s="13">
        <v>94762.23</v>
      </c>
      <c r="R94" s="14">
        <v>142772.28</v>
      </c>
    </row>
    <row r="95" spans="1:18" s="28" customFormat="1" ht="14" x14ac:dyDescent="0.3">
      <c r="A95" s="45" t="s">
        <v>111</v>
      </c>
      <c r="C95" s="11" t="s">
        <v>94</v>
      </c>
      <c r="D95" s="12">
        <v>654475.06999999995</v>
      </c>
      <c r="E95" s="13">
        <v>618200.22</v>
      </c>
      <c r="F95" s="13">
        <v>641508.15</v>
      </c>
      <c r="G95" s="13">
        <v>581673.5</v>
      </c>
      <c r="H95" s="13">
        <v>357499.67</v>
      </c>
      <c r="I95" s="13">
        <v>425307.18</v>
      </c>
      <c r="J95" s="13">
        <v>263904.03000000003</v>
      </c>
      <c r="K95" s="13">
        <v>226876.1</v>
      </c>
      <c r="L95" s="13">
        <v>178693.18</v>
      </c>
      <c r="M95" s="13">
        <v>132998.56</v>
      </c>
      <c r="N95" s="13">
        <v>112451.39</v>
      </c>
      <c r="O95" s="13">
        <v>84563.78</v>
      </c>
      <c r="P95" s="13">
        <v>92458.58</v>
      </c>
      <c r="Q95" s="13">
        <v>43776.36</v>
      </c>
      <c r="R95" s="14">
        <v>33360.42</v>
      </c>
    </row>
    <row r="96" spans="1:18" s="28" customFormat="1" ht="14.5" thickBot="1" x14ac:dyDescent="0.35">
      <c r="A96" s="45" t="s">
        <v>111</v>
      </c>
      <c r="C96" s="11" t="s">
        <v>93</v>
      </c>
      <c r="D96" s="15">
        <v>2685550</v>
      </c>
      <c r="E96" s="16">
        <v>2498869.5099999998</v>
      </c>
      <c r="F96" s="16">
        <v>2353209.12</v>
      </c>
      <c r="G96" s="16">
        <v>2251767.98</v>
      </c>
      <c r="H96" s="16">
        <v>1691821.65</v>
      </c>
      <c r="I96" s="16">
        <v>1965514.21</v>
      </c>
      <c r="J96" s="16">
        <v>1356048.71</v>
      </c>
      <c r="K96" s="16">
        <v>990084.67</v>
      </c>
      <c r="L96" s="16">
        <v>1417673.03</v>
      </c>
      <c r="M96" s="16">
        <v>757462.97</v>
      </c>
      <c r="N96" s="16">
        <v>1042978.08</v>
      </c>
      <c r="O96" s="16">
        <v>1060504.51</v>
      </c>
      <c r="P96" s="16">
        <v>756264.57499999995</v>
      </c>
      <c r="Q96" s="16">
        <v>434328.57</v>
      </c>
      <c r="R96" s="17">
        <v>732999.73</v>
      </c>
    </row>
    <row r="97" spans="1:18" s="28" customFormat="1" ht="14.5" thickBot="1" x14ac:dyDescent="0.35">
      <c r="A97" s="45" t="s">
        <v>111</v>
      </c>
      <c r="C97" s="18" t="s">
        <v>14</v>
      </c>
      <c r="D97" s="19" t="s">
        <v>377</v>
      </c>
      <c r="E97" s="20" t="s">
        <v>377</v>
      </c>
      <c r="F97" s="20" t="s">
        <v>377</v>
      </c>
      <c r="G97" s="20" t="s">
        <v>377</v>
      </c>
      <c r="H97" s="20" t="s">
        <v>377</v>
      </c>
      <c r="I97" s="20">
        <v>3370849.23</v>
      </c>
      <c r="J97" s="20">
        <v>3107291</v>
      </c>
      <c r="K97" s="20">
        <v>3243918.8899999997</v>
      </c>
      <c r="L97" s="20">
        <v>4085070.875</v>
      </c>
      <c r="M97" s="20">
        <v>3385502.7800000003</v>
      </c>
      <c r="N97" s="20" t="s">
        <v>377</v>
      </c>
      <c r="O97" s="20">
        <v>2419503.6100000003</v>
      </c>
      <c r="P97" s="20">
        <v>1809618.905</v>
      </c>
      <c r="Q97" s="20" t="s">
        <v>377</v>
      </c>
      <c r="R97" s="21" t="s">
        <v>377</v>
      </c>
    </row>
    <row r="98" spans="1:18" s="28" customFormat="1" x14ac:dyDescent="0.25">
      <c r="A98" s="45" t="s">
        <v>111</v>
      </c>
    </row>
    <row r="99" spans="1:18" s="28" customFormat="1" x14ac:dyDescent="0.25">
      <c r="A99" s="45"/>
    </row>
    <row r="100" spans="1:18" s="28" customFormat="1" x14ac:dyDescent="0.25">
      <c r="A100" s="45"/>
    </row>
    <row r="101" spans="1:18" s="28" customFormat="1" ht="23" x14ac:dyDescent="0.25">
      <c r="A101" s="45"/>
      <c r="C101" s="1" t="s">
        <v>179</v>
      </c>
      <c r="D101" s="1"/>
      <c r="E101" s="1"/>
      <c r="F101" s="1"/>
      <c r="G101" s="1"/>
      <c r="H101" s="1"/>
      <c r="I101" s="1"/>
      <c r="J101" s="1"/>
      <c r="K101" s="1"/>
      <c r="L101" s="1"/>
      <c r="M101" s="1"/>
      <c r="N101" s="9"/>
      <c r="O101" s="9"/>
      <c r="P101" s="9"/>
      <c r="Q101" s="9"/>
      <c r="R101" s="9"/>
    </row>
    <row r="102" spans="1:18" s="28" customFormat="1" ht="23.5" thickBot="1" x14ac:dyDescent="0.3">
      <c r="A102" s="45"/>
      <c r="C102" s="1"/>
      <c r="D102" s="1"/>
      <c r="E102" s="1"/>
      <c r="F102" s="1"/>
      <c r="G102" s="1"/>
      <c r="H102" s="1"/>
      <c r="I102" s="1"/>
      <c r="J102" s="1"/>
      <c r="K102" s="1"/>
      <c r="L102" s="1"/>
      <c r="M102" s="1"/>
      <c r="N102" s="9"/>
      <c r="O102" s="9"/>
      <c r="P102" s="9"/>
      <c r="Q102" s="9"/>
      <c r="R102" s="9"/>
    </row>
    <row r="103" spans="1:18" s="28" customFormat="1" ht="14.5" thickBot="1" x14ac:dyDescent="0.35">
      <c r="A103" s="45"/>
      <c r="C103" s="2"/>
      <c r="D103" s="140" t="s">
        <v>52</v>
      </c>
      <c r="E103" s="141"/>
      <c r="F103" s="141"/>
      <c r="G103" s="141"/>
      <c r="H103" s="141"/>
      <c r="I103" s="141"/>
      <c r="J103" s="141"/>
      <c r="K103" s="141"/>
      <c r="L103" s="141"/>
      <c r="M103" s="141"/>
      <c r="N103" s="141"/>
      <c r="O103" s="141"/>
      <c r="P103" s="141"/>
      <c r="Q103" s="141"/>
      <c r="R103" s="142"/>
    </row>
    <row r="104" spans="1:18" s="28" customFormat="1" ht="14.5" thickBot="1" x14ac:dyDescent="0.35">
      <c r="A104" s="45"/>
      <c r="C104" s="3" t="s">
        <v>249</v>
      </c>
      <c r="D104" s="4" t="s">
        <v>0</v>
      </c>
      <c r="E104" s="5" t="s">
        <v>1</v>
      </c>
      <c r="F104" s="5" t="s">
        <v>2</v>
      </c>
      <c r="G104" s="5" t="s">
        <v>3</v>
      </c>
      <c r="H104" s="5" t="s">
        <v>4</v>
      </c>
      <c r="I104" s="5" t="s">
        <v>5</v>
      </c>
      <c r="J104" s="5" t="s">
        <v>6</v>
      </c>
      <c r="K104" s="5" t="s">
        <v>7</v>
      </c>
      <c r="L104" s="5" t="s">
        <v>8</v>
      </c>
      <c r="M104" s="5" t="s">
        <v>9</v>
      </c>
      <c r="N104" s="5" t="s">
        <v>10</v>
      </c>
      <c r="O104" s="5" t="s">
        <v>11</v>
      </c>
      <c r="P104" s="5" t="s">
        <v>17</v>
      </c>
      <c r="Q104" s="5" t="s">
        <v>44</v>
      </c>
      <c r="R104" s="6" t="s">
        <v>88</v>
      </c>
    </row>
    <row r="105" spans="1:18" s="28" customFormat="1" ht="14" x14ac:dyDescent="0.3">
      <c r="A105" s="45" t="s">
        <v>45</v>
      </c>
      <c r="C105" s="11" t="s">
        <v>12</v>
      </c>
      <c r="D105" s="12">
        <v>0</v>
      </c>
      <c r="E105" s="13">
        <v>0</v>
      </c>
      <c r="F105" s="13">
        <v>0</v>
      </c>
      <c r="G105" s="13">
        <v>0</v>
      </c>
      <c r="H105" s="13">
        <v>0</v>
      </c>
      <c r="I105" s="13">
        <v>0</v>
      </c>
      <c r="J105" s="13">
        <v>0</v>
      </c>
      <c r="K105" s="13">
        <v>0</v>
      </c>
      <c r="L105" s="13">
        <v>0</v>
      </c>
      <c r="M105" s="13">
        <v>0</v>
      </c>
      <c r="N105" s="13">
        <v>0</v>
      </c>
      <c r="O105" s="13">
        <v>0</v>
      </c>
      <c r="P105" s="13">
        <v>0</v>
      </c>
      <c r="Q105" s="13">
        <v>25150.799999999999</v>
      </c>
      <c r="R105" s="14">
        <v>95617.42</v>
      </c>
    </row>
    <row r="106" spans="1:18" s="28" customFormat="1" ht="14" x14ac:dyDescent="0.3">
      <c r="A106" s="45" t="s">
        <v>45</v>
      </c>
      <c r="C106" s="11" t="s">
        <v>30</v>
      </c>
      <c r="D106" s="12">
        <v>0</v>
      </c>
      <c r="E106" s="13">
        <v>0</v>
      </c>
      <c r="F106" s="13">
        <v>0</v>
      </c>
      <c r="G106" s="13">
        <v>0</v>
      </c>
      <c r="H106" s="13">
        <v>0</v>
      </c>
      <c r="I106" s="13">
        <v>0</v>
      </c>
      <c r="J106" s="13">
        <v>0</v>
      </c>
      <c r="K106" s="13">
        <v>0</v>
      </c>
      <c r="L106" s="13">
        <v>0</v>
      </c>
      <c r="M106" s="13">
        <v>0</v>
      </c>
      <c r="N106" s="13">
        <v>0</v>
      </c>
      <c r="O106" s="13">
        <v>0</v>
      </c>
      <c r="P106" s="13">
        <v>0</v>
      </c>
      <c r="Q106" s="13">
        <v>5637.2</v>
      </c>
      <c r="R106" s="14">
        <v>10927.5</v>
      </c>
    </row>
    <row r="107" spans="1:18" s="28" customFormat="1" ht="14" x14ac:dyDescent="0.3">
      <c r="A107" s="45" t="s">
        <v>45</v>
      </c>
      <c r="C107" s="11" t="s">
        <v>31</v>
      </c>
      <c r="D107" s="12">
        <v>0</v>
      </c>
      <c r="E107" s="13">
        <v>0</v>
      </c>
      <c r="F107" s="13">
        <v>0</v>
      </c>
      <c r="G107" s="13">
        <v>0</v>
      </c>
      <c r="H107" s="13">
        <v>0</v>
      </c>
      <c r="I107" s="13">
        <v>0</v>
      </c>
      <c r="J107" s="13">
        <v>0</v>
      </c>
      <c r="K107" s="13">
        <v>0</v>
      </c>
      <c r="L107" s="13">
        <v>0</v>
      </c>
      <c r="M107" s="13">
        <v>0</v>
      </c>
      <c r="N107" s="13">
        <v>0</v>
      </c>
      <c r="O107" s="13">
        <v>0</v>
      </c>
      <c r="P107" s="13">
        <v>0</v>
      </c>
      <c r="Q107" s="13">
        <v>7451.63</v>
      </c>
      <c r="R107" s="14">
        <v>101440.69</v>
      </c>
    </row>
    <row r="108" spans="1:18" s="28" customFormat="1" ht="14" x14ac:dyDescent="0.3">
      <c r="A108" s="45" t="s">
        <v>45</v>
      </c>
      <c r="C108" s="11" t="s">
        <v>39</v>
      </c>
      <c r="D108" s="12">
        <v>0</v>
      </c>
      <c r="E108" s="13">
        <v>0</v>
      </c>
      <c r="F108" s="13">
        <v>0</v>
      </c>
      <c r="G108" s="13">
        <v>0</v>
      </c>
      <c r="H108" s="13">
        <v>0</v>
      </c>
      <c r="I108" s="13">
        <v>0</v>
      </c>
      <c r="J108" s="13">
        <v>0</v>
      </c>
      <c r="K108" s="13">
        <v>0</v>
      </c>
      <c r="L108" s="13">
        <v>0</v>
      </c>
      <c r="M108" s="13">
        <v>0</v>
      </c>
      <c r="N108" s="13">
        <v>0</v>
      </c>
      <c r="O108" s="13">
        <v>0</v>
      </c>
      <c r="P108" s="13">
        <v>0</v>
      </c>
      <c r="Q108" s="128" t="s">
        <v>377</v>
      </c>
      <c r="R108" s="14">
        <v>89048.35</v>
      </c>
    </row>
    <row r="109" spans="1:18" s="28" customFormat="1" ht="14" x14ac:dyDescent="0.3">
      <c r="A109" s="45" t="s">
        <v>45</v>
      </c>
      <c r="C109" s="11" t="s">
        <v>37</v>
      </c>
      <c r="D109" s="12">
        <v>0</v>
      </c>
      <c r="E109" s="13">
        <v>0</v>
      </c>
      <c r="F109" s="13">
        <v>0</v>
      </c>
      <c r="G109" s="13">
        <v>0</v>
      </c>
      <c r="H109" s="13">
        <v>0</v>
      </c>
      <c r="I109" s="13">
        <v>0</v>
      </c>
      <c r="J109" s="13">
        <v>0</v>
      </c>
      <c r="K109" s="13">
        <v>0</v>
      </c>
      <c r="L109" s="13">
        <v>0</v>
      </c>
      <c r="M109" s="13">
        <v>0</v>
      </c>
      <c r="N109" s="13">
        <v>0</v>
      </c>
      <c r="O109" s="13">
        <v>0</v>
      </c>
      <c r="P109" s="13">
        <v>0</v>
      </c>
      <c r="Q109" s="13">
        <v>0</v>
      </c>
      <c r="R109" s="14">
        <v>21793.31</v>
      </c>
    </row>
    <row r="110" spans="1:18" s="28" customFormat="1" ht="14" x14ac:dyDescent="0.3">
      <c r="A110" s="45" t="s">
        <v>45</v>
      </c>
      <c r="C110" s="11" t="s">
        <v>32</v>
      </c>
      <c r="D110" s="12">
        <v>0</v>
      </c>
      <c r="E110" s="13">
        <v>0</v>
      </c>
      <c r="F110" s="13">
        <v>0</v>
      </c>
      <c r="G110" s="13">
        <v>0</v>
      </c>
      <c r="H110" s="13">
        <v>0</v>
      </c>
      <c r="I110" s="13">
        <v>0</v>
      </c>
      <c r="J110" s="13">
        <v>0</v>
      </c>
      <c r="K110" s="13">
        <v>0</v>
      </c>
      <c r="L110" s="13">
        <v>0</v>
      </c>
      <c r="M110" s="13">
        <v>0</v>
      </c>
      <c r="N110" s="13">
        <v>0</v>
      </c>
      <c r="O110" s="13">
        <v>0</v>
      </c>
      <c r="P110" s="13">
        <v>0</v>
      </c>
      <c r="Q110" s="128" t="s">
        <v>377</v>
      </c>
      <c r="R110" s="14">
        <v>42238.55</v>
      </c>
    </row>
    <row r="111" spans="1:18" s="28" customFormat="1" ht="14" x14ac:dyDescent="0.3">
      <c r="A111" s="45" t="s">
        <v>45</v>
      </c>
      <c r="C111" s="11" t="s">
        <v>33</v>
      </c>
      <c r="D111" s="12">
        <v>0</v>
      </c>
      <c r="E111" s="13">
        <v>0</v>
      </c>
      <c r="F111" s="13">
        <v>0</v>
      </c>
      <c r="G111" s="13">
        <v>0</v>
      </c>
      <c r="H111" s="13">
        <v>0</v>
      </c>
      <c r="I111" s="13">
        <v>0</v>
      </c>
      <c r="J111" s="13">
        <v>0</v>
      </c>
      <c r="K111" s="13">
        <v>0</v>
      </c>
      <c r="L111" s="13">
        <v>0</v>
      </c>
      <c r="M111" s="13">
        <v>0</v>
      </c>
      <c r="N111" s="13">
        <v>0</v>
      </c>
      <c r="O111" s="13">
        <v>0</v>
      </c>
      <c r="P111" s="13">
        <v>0</v>
      </c>
      <c r="Q111" s="13">
        <v>0</v>
      </c>
      <c r="R111" s="14">
        <v>34728.949999999997</v>
      </c>
    </row>
    <row r="112" spans="1:18" s="28" customFormat="1" ht="14" x14ac:dyDescent="0.3">
      <c r="A112" s="45" t="s">
        <v>45</v>
      </c>
      <c r="C112" s="11" t="s">
        <v>34</v>
      </c>
      <c r="D112" s="12">
        <v>0</v>
      </c>
      <c r="E112" s="13">
        <v>0</v>
      </c>
      <c r="F112" s="13">
        <v>0</v>
      </c>
      <c r="G112" s="13">
        <v>0</v>
      </c>
      <c r="H112" s="13">
        <v>0</v>
      </c>
      <c r="I112" s="13">
        <v>0</v>
      </c>
      <c r="J112" s="13">
        <v>0</v>
      </c>
      <c r="K112" s="13">
        <v>0</v>
      </c>
      <c r="L112" s="13">
        <v>0</v>
      </c>
      <c r="M112" s="13">
        <v>0</v>
      </c>
      <c r="N112" s="13">
        <v>0</v>
      </c>
      <c r="O112" s="13">
        <v>0</v>
      </c>
      <c r="P112" s="13">
        <v>0</v>
      </c>
      <c r="Q112" s="13">
        <v>0</v>
      </c>
      <c r="R112" s="14">
        <v>6981.9</v>
      </c>
    </row>
    <row r="113" spans="1:18" s="28" customFormat="1" ht="14" x14ac:dyDescent="0.3">
      <c r="A113" s="45" t="s">
        <v>45</v>
      </c>
      <c r="C113" s="11" t="s">
        <v>13</v>
      </c>
      <c r="D113" s="12">
        <v>0</v>
      </c>
      <c r="E113" s="13">
        <v>0</v>
      </c>
      <c r="F113" s="13">
        <v>0</v>
      </c>
      <c r="G113" s="13">
        <v>0</v>
      </c>
      <c r="H113" s="13">
        <v>0</v>
      </c>
      <c r="I113" s="13">
        <v>0</v>
      </c>
      <c r="J113" s="13">
        <v>0</v>
      </c>
      <c r="K113" s="13">
        <v>0</v>
      </c>
      <c r="L113" s="13">
        <v>0</v>
      </c>
      <c r="M113" s="13">
        <v>0</v>
      </c>
      <c r="N113" s="13">
        <v>0</v>
      </c>
      <c r="O113" s="13">
        <v>0</v>
      </c>
      <c r="P113" s="13">
        <v>0</v>
      </c>
      <c r="Q113" s="13">
        <v>0</v>
      </c>
      <c r="R113" s="14">
        <v>0</v>
      </c>
    </row>
    <row r="114" spans="1:18" s="28" customFormat="1" ht="14" x14ac:dyDescent="0.3">
      <c r="A114" s="45" t="s">
        <v>45</v>
      </c>
      <c r="C114" s="11" t="s">
        <v>94</v>
      </c>
      <c r="D114" s="12">
        <v>0</v>
      </c>
      <c r="E114" s="13">
        <v>0</v>
      </c>
      <c r="F114" s="13">
        <v>0</v>
      </c>
      <c r="G114" s="13">
        <v>0</v>
      </c>
      <c r="H114" s="13">
        <v>0</v>
      </c>
      <c r="I114" s="13">
        <v>0</v>
      </c>
      <c r="J114" s="13">
        <v>0</v>
      </c>
      <c r="K114" s="13">
        <v>0</v>
      </c>
      <c r="L114" s="13">
        <v>0</v>
      </c>
      <c r="M114" s="13">
        <v>0</v>
      </c>
      <c r="N114" s="13">
        <v>0</v>
      </c>
      <c r="O114" s="13">
        <v>0</v>
      </c>
      <c r="P114" s="13">
        <v>0</v>
      </c>
      <c r="Q114" s="13">
        <v>0</v>
      </c>
      <c r="R114" s="130" t="s">
        <v>377</v>
      </c>
    </row>
    <row r="115" spans="1:18" s="28" customFormat="1" ht="14.5" thickBot="1" x14ac:dyDescent="0.35">
      <c r="A115" s="45" t="s">
        <v>45</v>
      </c>
      <c r="C115" s="11" t="s">
        <v>93</v>
      </c>
      <c r="D115" s="15">
        <v>0</v>
      </c>
      <c r="E115" s="16">
        <v>0</v>
      </c>
      <c r="F115" s="16">
        <v>0</v>
      </c>
      <c r="G115" s="16">
        <v>0</v>
      </c>
      <c r="H115" s="16">
        <v>0</v>
      </c>
      <c r="I115" s="16">
        <v>0</v>
      </c>
      <c r="J115" s="16">
        <v>0</v>
      </c>
      <c r="K115" s="16">
        <v>0</v>
      </c>
      <c r="L115" s="16">
        <v>0</v>
      </c>
      <c r="M115" s="16">
        <v>0</v>
      </c>
      <c r="N115" s="16">
        <v>0</v>
      </c>
      <c r="O115" s="16">
        <v>0</v>
      </c>
      <c r="P115" s="16">
        <v>0</v>
      </c>
      <c r="Q115" s="16">
        <v>0</v>
      </c>
      <c r="R115" s="131" t="s">
        <v>377</v>
      </c>
    </row>
    <row r="116" spans="1:18" s="28" customFormat="1" ht="14.5" thickBot="1" x14ac:dyDescent="0.35">
      <c r="A116" s="45" t="s">
        <v>45</v>
      </c>
      <c r="C116" s="18" t="s">
        <v>14</v>
      </c>
      <c r="D116" s="19">
        <v>0</v>
      </c>
      <c r="E116" s="20">
        <v>0</v>
      </c>
      <c r="F116" s="20">
        <v>0</v>
      </c>
      <c r="G116" s="20">
        <v>0</v>
      </c>
      <c r="H116" s="20">
        <v>0</v>
      </c>
      <c r="I116" s="20">
        <v>0</v>
      </c>
      <c r="J116" s="20">
        <v>0</v>
      </c>
      <c r="K116" s="20">
        <v>0</v>
      </c>
      <c r="L116" s="20">
        <v>0</v>
      </c>
      <c r="M116" s="20">
        <v>0</v>
      </c>
      <c r="N116" s="20">
        <v>0</v>
      </c>
      <c r="O116" s="20">
        <v>0</v>
      </c>
      <c r="P116" s="20">
        <v>0</v>
      </c>
      <c r="Q116" s="20">
        <v>41373.829999999994</v>
      </c>
      <c r="R116" s="21" t="s">
        <v>377</v>
      </c>
    </row>
    <row r="117" spans="1:18" s="28" customFormat="1" x14ac:dyDescent="0.25">
      <c r="A117" s="45" t="s">
        <v>45</v>
      </c>
    </row>
    <row r="118" spans="1:18" s="28" customFormat="1" x14ac:dyDescent="0.25">
      <c r="A118" s="45"/>
    </row>
    <row r="119" spans="1:18" s="28" customFormat="1" x14ac:dyDescent="0.25">
      <c r="A119" s="45"/>
    </row>
    <row r="120" spans="1:18" s="28" customFormat="1" ht="23" x14ac:dyDescent="0.25">
      <c r="A120" s="45"/>
      <c r="C120" s="1" t="s">
        <v>180</v>
      </c>
      <c r="D120" s="1"/>
      <c r="E120" s="1"/>
      <c r="F120" s="1"/>
      <c r="G120" s="1"/>
      <c r="H120" s="1"/>
      <c r="I120" s="1"/>
      <c r="J120" s="1"/>
      <c r="K120" s="1"/>
      <c r="L120" s="1"/>
      <c r="M120" s="1"/>
      <c r="N120" s="9"/>
      <c r="O120" s="9"/>
      <c r="P120" s="9"/>
      <c r="Q120" s="9"/>
      <c r="R120" s="9"/>
    </row>
    <row r="121" spans="1:18" s="28" customFormat="1" ht="23.5" thickBot="1" x14ac:dyDescent="0.3">
      <c r="A121" s="45"/>
      <c r="C121" s="1"/>
      <c r="D121" s="1"/>
      <c r="E121" s="1"/>
      <c r="F121" s="1"/>
      <c r="G121" s="1"/>
      <c r="H121" s="1"/>
      <c r="I121" s="1"/>
      <c r="J121" s="1"/>
      <c r="K121" s="1"/>
      <c r="L121" s="1"/>
      <c r="M121" s="1"/>
      <c r="N121" s="9"/>
      <c r="O121" s="9"/>
      <c r="P121" s="9"/>
      <c r="Q121" s="9"/>
      <c r="R121" s="9"/>
    </row>
    <row r="122" spans="1:18" s="28" customFormat="1" ht="14.5" thickBot="1" x14ac:dyDescent="0.35">
      <c r="A122" s="45"/>
      <c r="C122" s="2"/>
      <c r="D122" s="140" t="s">
        <v>52</v>
      </c>
      <c r="E122" s="141"/>
      <c r="F122" s="141"/>
      <c r="G122" s="141"/>
      <c r="H122" s="141"/>
      <c r="I122" s="141"/>
      <c r="J122" s="141"/>
      <c r="K122" s="141"/>
      <c r="L122" s="141"/>
      <c r="M122" s="141"/>
      <c r="N122" s="141"/>
      <c r="O122" s="141"/>
      <c r="P122" s="141"/>
      <c r="Q122" s="141"/>
      <c r="R122" s="142"/>
    </row>
    <row r="123" spans="1:18" s="28" customFormat="1" ht="14.5" thickBot="1" x14ac:dyDescent="0.35">
      <c r="A123" s="45"/>
      <c r="C123" s="3" t="s">
        <v>249</v>
      </c>
      <c r="D123" s="4" t="s">
        <v>0</v>
      </c>
      <c r="E123" s="5" t="s">
        <v>1</v>
      </c>
      <c r="F123" s="5" t="s">
        <v>2</v>
      </c>
      <c r="G123" s="5" t="s">
        <v>3</v>
      </c>
      <c r="H123" s="5" t="s">
        <v>4</v>
      </c>
      <c r="I123" s="5" t="s">
        <v>5</v>
      </c>
      <c r="J123" s="5" t="s">
        <v>6</v>
      </c>
      <c r="K123" s="5" t="s">
        <v>7</v>
      </c>
      <c r="L123" s="5" t="s">
        <v>8</v>
      </c>
      <c r="M123" s="5" t="s">
        <v>9</v>
      </c>
      <c r="N123" s="5" t="s">
        <v>10</v>
      </c>
      <c r="O123" s="5" t="s">
        <v>11</v>
      </c>
      <c r="P123" s="5" t="s">
        <v>17</v>
      </c>
      <c r="Q123" s="5" t="s">
        <v>44</v>
      </c>
      <c r="R123" s="6" t="s">
        <v>88</v>
      </c>
    </row>
    <row r="124" spans="1:18" s="28" customFormat="1" ht="14" x14ac:dyDescent="0.3">
      <c r="A124" s="45" t="s">
        <v>89</v>
      </c>
      <c r="C124" s="11" t="s">
        <v>12</v>
      </c>
      <c r="D124" s="12">
        <v>0</v>
      </c>
      <c r="E124" s="13">
        <v>0</v>
      </c>
      <c r="F124" s="13">
        <v>0</v>
      </c>
      <c r="G124" s="13">
        <v>0</v>
      </c>
      <c r="H124" s="13">
        <v>0</v>
      </c>
      <c r="I124" s="13">
        <v>0</v>
      </c>
      <c r="J124" s="13">
        <v>0</v>
      </c>
      <c r="K124" s="13">
        <v>0</v>
      </c>
      <c r="L124" s="13">
        <v>0</v>
      </c>
      <c r="M124" s="13">
        <v>0</v>
      </c>
      <c r="N124" s="13">
        <v>0</v>
      </c>
      <c r="O124" s="13">
        <v>0</v>
      </c>
      <c r="P124" s="13">
        <v>0</v>
      </c>
      <c r="Q124" s="128" t="s">
        <v>377</v>
      </c>
      <c r="R124" s="14">
        <v>521631.17</v>
      </c>
    </row>
    <row r="125" spans="1:18" s="28" customFormat="1" ht="14" x14ac:dyDescent="0.3">
      <c r="A125" s="45" t="s">
        <v>89</v>
      </c>
      <c r="C125" s="11" t="s">
        <v>30</v>
      </c>
      <c r="D125" s="12">
        <v>0</v>
      </c>
      <c r="E125" s="13">
        <v>0</v>
      </c>
      <c r="F125" s="13">
        <v>0</v>
      </c>
      <c r="G125" s="13">
        <v>0</v>
      </c>
      <c r="H125" s="13">
        <v>0</v>
      </c>
      <c r="I125" s="13">
        <v>0</v>
      </c>
      <c r="J125" s="13">
        <v>0</v>
      </c>
      <c r="K125" s="13">
        <v>0</v>
      </c>
      <c r="L125" s="13">
        <v>0</v>
      </c>
      <c r="M125" s="13">
        <v>0</v>
      </c>
      <c r="N125" s="13">
        <v>0</v>
      </c>
      <c r="O125" s="13">
        <v>0</v>
      </c>
      <c r="P125" s="13">
        <v>0</v>
      </c>
      <c r="Q125" s="13">
        <v>0</v>
      </c>
      <c r="R125" s="14">
        <v>5658.76</v>
      </c>
    </row>
    <row r="126" spans="1:18" s="28" customFormat="1" ht="14" x14ac:dyDescent="0.3">
      <c r="A126" s="45" t="s">
        <v>89</v>
      </c>
      <c r="C126" s="11" t="s">
        <v>31</v>
      </c>
      <c r="D126" s="12">
        <v>0</v>
      </c>
      <c r="E126" s="13">
        <v>0</v>
      </c>
      <c r="F126" s="13">
        <v>0</v>
      </c>
      <c r="G126" s="13">
        <v>0</v>
      </c>
      <c r="H126" s="13">
        <v>0</v>
      </c>
      <c r="I126" s="13">
        <v>0</v>
      </c>
      <c r="J126" s="13">
        <v>0</v>
      </c>
      <c r="K126" s="13">
        <v>0</v>
      </c>
      <c r="L126" s="13">
        <v>0</v>
      </c>
      <c r="M126" s="13">
        <v>0</v>
      </c>
      <c r="N126" s="13">
        <v>0</v>
      </c>
      <c r="O126" s="13">
        <v>0</v>
      </c>
      <c r="P126" s="13">
        <v>0</v>
      </c>
      <c r="Q126" s="13">
        <v>0</v>
      </c>
      <c r="R126" s="14">
        <v>571080.5</v>
      </c>
    </row>
    <row r="127" spans="1:18" s="28" customFormat="1" ht="14" x14ac:dyDescent="0.3">
      <c r="A127" s="45" t="s">
        <v>89</v>
      </c>
      <c r="C127" s="11" t="s">
        <v>39</v>
      </c>
      <c r="D127" s="12">
        <v>0</v>
      </c>
      <c r="E127" s="13">
        <v>0</v>
      </c>
      <c r="F127" s="13">
        <v>0</v>
      </c>
      <c r="G127" s="13">
        <v>0</v>
      </c>
      <c r="H127" s="13">
        <v>0</v>
      </c>
      <c r="I127" s="13">
        <v>0</v>
      </c>
      <c r="J127" s="13">
        <v>0</v>
      </c>
      <c r="K127" s="13">
        <v>0</v>
      </c>
      <c r="L127" s="13">
        <v>0</v>
      </c>
      <c r="M127" s="13">
        <v>0</v>
      </c>
      <c r="N127" s="13">
        <v>0</v>
      </c>
      <c r="O127" s="13">
        <v>0</v>
      </c>
      <c r="P127" s="13">
        <v>0</v>
      </c>
      <c r="Q127" s="128" t="s">
        <v>377</v>
      </c>
      <c r="R127" s="14">
        <v>513022.1</v>
      </c>
    </row>
    <row r="128" spans="1:18" s="28" customFormat="1" ht="14" x14ac:dyDescent="0.3">
      <c r="A128" s="45" t="s">
        <v>89</v>
      </c>
      <c r="C128" s="11" t="s">
        <v>37</v>
      </c>
      <c r="D128" s="12">
        <v>0</v>
      </c>
      <c r="E128" s="13">
        <v>0</v>
      </c>
      <c r="F128" s="13">
        <v>0</v>
      </c>
      <c r="G128" s="13">
        <v>0</v>
      </c>
      <c r="H128" s="13">
        <v>0</v>
      </c>
      <c r="I128" s="13">
        <v>0</v>
      </c>
      <c r="J128" s="13">
        <v>0</v>
      </c>
      <c r="K128" s="13">
        <v>0</v>
      </c>
      <c r="L128" s="13">
        <v>0</v>
      </c>
      <c r="M128" s="13">
        <v>0</v>
      </c>
      <c r="N128" s="13">
        <v>0</v>
      </c>
      <c r="O128" s="13">
        <v>0</v>
      </c>
      <c r="P128" s="13">
        <v>0</v>
      </c>
      <c r="Q128" s="13">
        <v>0</v>
      </c>
      <c r="R128" s="14">
        <v>566567.56999999995</v>
      </c>
    </row>
    <row r="129" spans="1:18" s="28" customFormat="1" ht="14" x14ac:dyDescent="0.3">
      <c r="A129" s="45" t="s">
        <v>89</v>
      </c>
      <c r="C129" s="11" t="s">
        <v>32</v>
      </c>
      <c r="D129" s="12">
        <v>0</v>
      </c>
      <c r="E129" s="13">
        <v>0</v>
      </c>
      <c r="F129" s="13">
        <v>0</v>
      </c>
      <c r="G129" s="13">
        <v>0</v>
      </c>
      <c r="H129" s="13">
        <v>0</v>
      </c>
      <c r="I129" s="13">
        <v>0</v>
      </c>
      <c r="J129" s="13">
        <v>0</v>
      </c>
      <c r="K129" s="13">
        <v>0</v>
      </c>
      <c r="L129" s="13">
        <v>0</v>
      </c>
      <c r="M129" s="13">
        <v>0</v>
      </c>
      <c r="N129" s="13">
        <v>0</v>
      </c>
      <c r="O129" s="13">
        <v>0</v>
      </c>
      <c r="P129" s="13">
        <v>0</v>
      </c>
      <c r="Q129" s="13">
        <v>0</v>
      </c>
      <c r="R129" s="14">
        <v>576685.67000000004</v>
      </c>
    </row>
    <row r="130" spans="1:18" s="28" customFormat="1" ht="14" x14ac:dyDescent="0.3">
      <c r="A130" s="45" t="s">
        <v>89</v>
      </c>
      <c r="C130" s="11" t="s">
        <v>33</v>
      </c>
      <c r="D130" s="12">
        <v>0</v>
      </c>
      <c r="E130" s="13">
        <v>0</v>
      </c>
      <c r="F130" s="13">
        <v>0</v>
      </c>
      <c r="G130" s="13">
        <v>0</v>
      </c>
      <c r="H130" s="13">
        <v>0</v>
      </c>
      <c r="I130" s="13">
        <v>0</v>
      </c>
      <c r="J130" s="13">
        <v>0</v>
      </c>
      <c r="K130" s="13">
        <v>0</v>
      </c>
      <c r="L130" s="13">
        <v>0</v>
      </c>
      <c r="M130" s="13">
        <v>0</v>
      </c>
      <c r="N130" s="13">
        <v>0</v>
      </c>
      <c r="O130" s="13">
        <v>0</v>
      </c>
      <c r="P130" s="13">
        <v>0</v>
      </c>
      <c r="Q130" s="13">
        <v>0</v>
      </c>
      <c r="R130" s="14">
        <v>627434.505</v>
      </c>
    </row>
    <row r="131" spans="1:18" s="28" customFormat="1" ht="14" x14ac:dyDescent="0.3">
      <c r="A131" s="45" t="s">
        <v>89</v>
      </c>
      <c r="C131" s="11" t="s">
        <v>34</v>
      </c>
      <c r="D131" s="12">
        <v>0</v>
      </c>
      <c r="E131" s="13">
        <v>0</v>
      </c>
      <c r="F131" s="13">
        <v>0</v>
      </c>
      <c r="G131" s="13">
        <v>0</v>
      </c>
      <c r="H131" s="13">
        <v>0</v>
      </c>
      <c r="I131" s="13">
        <v>0</v>
      </c>
      <c r="J131" s="13">
        <v>0</v>
      </c>
      <c r="K131" s="13">
        <v>0</v>
      </c>
      <c r="L131" s="13">
        <v>0</v>
      </c>
      <c r="M131" s="13">
        <v>0</v>
      </c>
      <c r="N131" s="13">
        <v>0</v>
      </c>
      <c r="O131" s="13">
        <v>0</v>
      </c>
      <c r="P131" s="13">
        <v>0</v>
      </c>
      <c r="Q131" s="13">
        <v>0</v>
      </c>
      <c r="R131" s="14">
        <v>532843.75</v>
      </c>
    </row>
    <row r="132" spans="1:18" s="28" customFormat="1" ht="14" x14ac:dyDescent="0.3">
      <c r="A132" s="45" t="s">
        <v>89</v>
      </c>
      <c r="C132" s="11" t="s">
        <v>13</v>
      </c>
      <c r="D132" s="12">
        <v>0</v>
      </c>
      <c r="E132" s="13">
        <v>0</v>
      </c>
      <c r="F132" s="13">
        <v>0</v>
      </c>
      <c r="G132" s="13">
        <v>0</v>
      </c>
      <c r="H132" s="13">
        <v>0</v>
      </c>
      <c r="I132" s="13">
        <v>0</v>
      </c>
      <c r="J132" s="13">
        <v>0</v>
      </c>
      <c r="K132" s="13">
        <v>0</v>
      </c>
      <c r="L132" s="13">
        <v>0</v>
      </c>
      <c r="M132" s="13">
        <v>0</v>
      </c>
      <c r="N132" s="13">
        <v>0</v>
      </c>
      <c r="O132" s="13">
        <v>0</v>
      </c>
      <c r="P132" s="13">
        <v>0</v>
      </c>
      <c r="Q132" s="13">
        <v>0</v>
      </c>
      <c r="R132" s="14">
        <v>221993.07</v>
      </c>
    </row>
    <row r="133" spans="1:18" s="28" customFormat="1" ht="14" x14ac:dyDescent="0.3">
      <c r="A133" s="45" t="s">
        <v>89</v>
      </c>
      <c r="C133" s="11" t="s">
        <v>94</v>
      </c>
      <c r="D133" s="12">
        <v>0</v>
      </c>
      <c r="E133" s="13">
        <v>0</v>
      </c>
      <c r="F133" s="13">
        <v>0</v>
      </c>
      <c r="G133" s="13">
        <v>0</v>
      </c>
      <c r="H133" s="13">
        <v>0</v>
      </c>
      <c r="I133" s="13">
        <v>0</v>
      </c>
      <c r="J133" s="13">
        <v>0</v>
      </c>
      <c r="K133" s="13">
        <v>0</v>
      </c>
      <c r="L133" s="13">
        <v>0</v>
      </c>
      <c r="M133" s="13">
        <v>0</v>
      </c>
      <c r="N133" s="13">
        <v>0</v>
      </c>
      <c r="O133" s="13">
        <v>0</v>
      </c>
      <c r="P133" s="13">
        <v>0</v>
      </c>
      <c r="Q133" s="13">
        <v>0</v>
      </c>
      <c r="R133" s="14">
        <v>34929.339999999997</v>
      </c>
    </row>
    <row r="134" spans="1:18" s="28" customFormat="1" ht="14.5" thickBot="1" x14ac:dyDescent="0.35">
      <c r="A134" s="45" t="s">
        <v>89</v>
      </c>
      <c r="C134" s="11" t="s">
        <v>93</v>
      </c>
      <c r="D134" s="15">
        <v>0</v>
      </c>
      <c r="E134" s="16">
        <v>0</v>
      </c>
      <c r="F134" s="16">
        <v>0</v>
      </c>
      <c r="G134" s="16">
        <v>0</v>
      </c>
      <c r="H134" s="16">
        <v>0</v>
      </c>
      <c r="I134" s="16">
        <v>0</v>
      </c>
      <c r="J134" s="16">
        <v>0</v>
      </c>
      <c r="K134" s="16">
        <v>0</v>
      </c>
      <c r="L134" s="16">
        <v>0</v>
      </c>
      <c r="M134" s="16">
        <v>0</v>
      </c>
      <c r="N134" s="16">
        <v>0</v>
      </c>
      <c r="O134" s="16">
        <v>0</v>
      </c>
      <c r="P134" s="16">
        <v>0</v>
      </c>
      <c r="Q134" s="16">
        <v>0</v>
      </c>
      <c r="R134" s="17">
        <v>114870.38</v>
      </c>
    </row>
    <row r="135" spans="1:18" s="28" customFormat="1" ht="14.5" thickBot="1" x14ac:dyDescent="0.35">
      <c r="A135" s="45" t="s">
        <v>89</v>
      </c>
      <c r="C135" s="18" t="s">
        <v>14</v>
      </c>
      <c r="D135" s="19">
        <v>0</v>
      </c>
      <c r="E135" s="20">
        <v>0</v>
      </c>
      <c r="F135" s="20">
        <v>0</v>
      </c>
      <c r="G135" s="20">
        <v>0</v>
      </c>
      <c r="H135" s="20">
        <v>0</v>
      </c>
      <c r="I135" s="20">
        <v>0</v>
      </c>
      <c r="J135" s="20">
        <v>0</v>
      </c>
      <c r="K135" s="20">
        <v>0</v>
      </c>
      <c r="L135" s="20">
        <v>0</v>
      </c>
      <c r="M135" s="20">
        <v>0</v>
      </c>
      <c r="N135" s="20">
        <v>0</v>
      </c>
      <c r="O135" s="20">
        <v>0</v>
      </c>
      <c r="P135" s="20">
        <v>0</v>
      </c>
      <c r="Q135" s="132" t="s">
        <v>377</v>
      </c>
      <c r="R135" s="21">
        <v>4286716.8149999995</v>
      </c>
    </row>
    <row r="136" spans="1:18" s="28" customFormat="1" x14ac:dyDescent="0.25">
      <c r="A136" s="45"/>
    </row>
    <row r="137" spans="1:18" s="28" customFormat="1" x14ac:dyDescent="0.25">
      <c r="A137" s="45"/>
    </row>
    <row r="138" spans="1:18" s="28" customFormat="1" x14ac:dyDescent="0.25">
      <c r="A138" s="45"/>
    </row>
    <row r="139" spans="1:18" s="28" customFormat="1" ht="23" x14ac:dyDescent="0.25">
      <c r="A139" s="45"/>
      <c r="C139" s="1" t="s">
        <v>181</v>
      </c>
      <c r="D139" s="1"/>
      <c r="E139" s="1"/>
      <c r="F139" s="1"/>
      <c r="G139" s="1"/>
      <c r="H139" s="1"/>
      <c r="I139" s="1"/>
      <c r="J139" s="1"/>
      <c r="K139" s="1"/>
      <c r="L139" s="1"/>
      <c r="M139" s="1"/>
      <c r="N139" s="9"/>
      <c r="O139" s="9"/>
      <c r="P139" s="9"/>
      <c r="Q139" s="9"/>
      <c r="R139" s="9"/>
    </row>
    <row r="140" spans="1:18" s="28" customFormat="1" ht="23.5" thickBot="1" x14ac:dyDescent="0.3">
      <c r="A140" s="45"/>
      <c r="C140" s="1"/>
      <c r="D140" s="1"/>
      <c r="E140" s="1"/>
      <c r="F140" s="1"/>
      <c r="G140" s="1"/>
      <c r="H140" s="1"/>
      <c r="I140" s="1"/>
      <c r="J140" s="1"/>
      <c r="K140" s="1"/>
      <c r="L140" s="1"/>
      <c r="M140" s="1"/>
      <c r="N140" s="9"/>
      <c r="O140" s="9"/>
      <c r="P140" s="9"/>
      <c r="Q140" s="9"/>
      <c r="R140" s="9"/>
    </row>
    <row r="141" spans="1:18" s="28" customFormat="1" ht="14.5" thickBot="1" x14ac:dyDescent="0.35">
      <c r="A141" s="45"/>
      <c r="C141" s="2"/>
      <c r="D141" s="140" t="s">
        <v>52</v>
      </c>
      <c r="E141" s="141"/>
      <c r="F141" s="141"/>
      <c r="G141" s="141"/>
      <c r="H141" s="141"/>
      <c r="I141" s="141"/>
      <c r="J141" s="141"/>
      <c r="K141" s="141"/>
      <c r="L141" s="141"/>
      <c r="M141" s="141"/>
      <c r="N141" s="141"/>
      <c r="O141" s="141"/>
      <c r="P141" s="141"/>
      <c r="Q141" s="141"/>
      <c r="R141" s="142"/>
    </row>
    <row r="142" spans="1:18" s="28" customFormat="1" ht="14.5" thickBot="1" x14ac:dyDescent="0.35">
      <c r="A142" s="45" t="s">
        <v>90</v>
      </c>
      <c r="C142" s="3" t="s">
        <v>249</v>
      </c>
      <c r="D142" s="4" t="s">
        <v>0</v>
      </c>
      <c r="E142" s="5" t="s">
        <v>1</v>
      </c>
      <c r="F142" s="5" t="s">
        <v>2</v>
      </c>
      <c r="G142" s="5" t="s">
        <v>3</v>
      </c>
      <c r="H142" s="5" t="s">
        <v>4</v>
      </c>
      <c r="I142" s="5" t="s">
        <v>5</v>
      </c>
      <c r="J142" s="5" t="s">
        <v>6</v>
      </c>
      <c r="K142" s="5" t="s">
        <v>7</v>
      </c>
      <c r="L142" s="5" t="s">
        <v>8</v>
      </c>
      <c r="M142" s="5" t="s">
        <v>9</v>
      </c>
      <c r="N142" s="5" t="s">
        <v>10</v>
      </c>
      <c r="O142" s="5" t="s">
        <v>11</v>
      </c>
      <c r="P142" s="5" t="s">
        <v>17</v>
      </c>
      <c r="Q142" s="5" t="s">
        <v>44</v>
      </c>
      <c r="R142" s="6" t="s">
        <v>88</v>
      </c>
    </row>
    <row r="143" spans="1:18" s="28" customFormat="1" ht="14" x14ac:dyDescent="0.3">
      <c r="A143" s="45" t="s">
        <v>90</v>
      </c>
      <c r="C143" s="11" t="s">
        <v>12</v>
      </c>
      <c r="D143" s="12">
        <v>0</v>
      </c>
      <c r="E143" s="13">
        <v>0</v>
      </c>
      <c r="F143" s="13">
        <v>0</v>
      </c>
      <c r="G143" s="13">
        <v>0</v>
      </c>
      <c r="H143" s="13">
        <v>0</v>
      </c>
      <c r="I143" s="13">
        <v>0</v>
      </c>
      <c r="J143" s="13">
        <v>0</v>
      </c>
      <c r="K143" s="13">
        <v>0</v>
      </c>
      <c r="L143" s="13">
        <v>0</v>
      </c>
      <c r="M143" s="13">
        <v>0</v>
      </c>
      <c r="N143" s="13">
        <v>0</v>
      </c>
      <c r="O143" s="13">
        <v>0</v>
      </c>
      <c r="P143" s="13">
        <v>0</v>
      </c>
      <c r="Q143" s="13">
        <v>0</v>
      </c>
      <c r="R143" s="14">
        <v>0</v>
      </c>
    </row>
    <row r="144" spans="1:18" s="28" customFormat="1" ht="14" x14ac:dyDescent="0.3">
      <c r="A144" s="45" t="s">
        <v>90</v>
      </c>
      <c r="C144" s="11" t="s">
        <v>30</v>
      </c>
      <c r="D144" s="12">
        <v>0</v>
      </c>
      <c r="E144" s="13">
        <v>0</v>
      </c>
      <c r="F144" s="13">
        <v>0</v>
      </c>
      <c r="G144" s="13">
        <v>0</v>
      </c>
      <c r="H144" s="13">
        <v>0</v>
      </c>
      <c r="I144" s="13">
        <v>0</v>
      </c>
      <c r="J144" s="13">
        <v>0</v>
      </c>
      <c r="K144" s="13">
        <v>0</v>
      </c>
      <c r="L144" s="13">
        <v>0</v>
      </c>
      <c r="M144" s="13">
        <v>0</v>
      </c>
      <c r="N144" s="13">
        <v>0</v>
      </c>
      <c r="O144" s="13">
        <v>0</v>
      </c>
      <c r="P144" s="13">
        <v>0</v>
      </c>
      <c r="Q144" s="13">
        <v>0</v>
      </c>
      <c r="R144" s="14">
        <v>0</v>
      </c>
    </row>
    <row r="145" spans="1:18" s="28" customFormat="1" ht="14" x14ac:dyDescent="0.3">
      <c r="A145" s="45" t="s">
        <v>90</v>
      </c>
      <c r="C145" s="11" t="s">
        <v>31</v>
      </c>
      <c r="D145" s="12">
        <v>0</v>
      </c>
      <c r="E145" s="13">
        <v>0</v>
      </c>
      <c r="F145" s="13">
        <v>0</v>
      </c>
      <c r="G145" s="13">
        <v>0</v>
      </c>
      <c r="H145" s="13">
        <v>0</v>
      </c>
      <c r="I145" s="13">
        <v>0</v>
      </c>
      <c r="J145" s="13">
        <v>0</v>
      </c>
      <c r="K145" s="13">
        <v>0</v>
      </c>
      <c r="L145" s="13">
        <v>0</v>
      </c>
      <c r="M145" s="13">
        <v>0</v>
      </c>
      <c r="N145" s="13">
        <v>0</v>
      </c>
      <c r="O145" s="13">
        <v>0</v>
      </c>
      <c r="P145" s="13">
        <v>0</v>
      </c>
      <c r="Q145" s="13">
        <v>0</v>
      </c>
      <c r="R145" s="14">
        <v>0</v>
      </c>
    </row>
    <row r="146" spans="1:18" s="28" customFormat="1" ht="14" x14ac:dyDescent="0.3">
      <c r="A146" s="45" t="s">
        <v>90</v>
      </c>
      <c r="C146" s="11" t="s">
        <v>39</v>
      </c>
      <c r="D146" s="12">
        <v>0</v>
      </c>
      <c r="E146" s="13">
        <v>0</v>
      </c>
      <c r="F146" s="13">
        <v>0</v>
      </c>
      <c r="G146" s="13">
        <v>0</v>
      </c>
      <c r="H146" s="13">
        <v>0</v>
      </c>
      <c r="I146" s="13">
        <v>0</v>
      </c>
      <c r="J146" s="13">
        <v>0</v>
      </c>
      <c r="K146" s="13">
        <v>0</v>
      </c>
      <c r="L146" s="13">
        <v>0</v>
      </c>
      <c r="M146" s="13">
        <v>0</v>
      </c>
      <c r="N146" s="13">
        <v>0</v>
      </c>
      <c r="O146" s="13">
        <v>0</v>
      </c>
      <c r="P146" s="13">
        <v>0</v>
      </c>
      <c r="Q146" s="13">
        <v>0</v>
      </c>
      <c r="R146" s="14">
        <v>0</v>
      </c>
    </row>
    <row r="147" spans="1:18" s="28" customFormat="1" ht="14" x14ac:dyDescent="0.3">
      <c r="A147" s="45" t="s">
        <v>90</v>
      </c>
      <c r="C147" s="11" t="s">
        <v>37</v>
      </c>
      <c r="D147" s="12">
        <v>0</v>
      </c>
      <c r="E147" s="13">
        <v>0</v>
      </c>
      <c r="F147" s="13">
        <v>0</v>
      </c>
      <c r="G147" s="13">
        <v>0</v>
      </c>
      <c r="H147" s="13">
        <v>0</v>
      </c>
      <c r="I147" s="13">
        <v>0</v>
      </c>
      <c r="J147" s="13">
        <v>0</v>
      </c>
      <c r="K147" s="13">
        <v>0</v>
      </c>
      <c r="L147" s="13">
        <v>0</v>
      </c>
      <c r="M147" s="13">
        <v>0</v>
      </c>
      <c r="N147" s="13">
        <v>0</v>
      </c>
      <c r="O147" s="13">
        <v>0</v>
      </c>
      <c r="P147" s="13">
        <v>0</v>
      </c>
      <c r="Q147" s="13">
        <v>0</v>
      </c>
      <c r="R147" s="14">
        <v>0</v>
      </c>
    </row>
    <row r="148" spans="1:18" s="28" customFormat="1" ht="14" x14ac:dyDescent="0.3">
      <c r="A148" s="45" t="s">
        <v>90</v>
      </c>
      <c r="C148" s="11" t="s">
        <v>32</v>
      </c>
      <c r="D148" s="12">
        <v>0</v>
      </c>
      <c r="E148" s="13">
        <v>0</v>
      </c>
      <c r="F148" s="13">
        <v>0</v>
      </c>
      <c r="G148" s="13">
        <v>0</v>
      </c>
      <c r="H148" s="13">
        <v>0</v>
      </c>
      <c r="I148" s="13">
        <v>0</v>
      </c>
      <c r="J148" s="13">
        <v>0</v>
      </c>
      <c r="K148" s="13">
        <v>0</v>
      </c>
      <c r="L148" s="13">
        <v>0</v>
      </c>
      <c r="M148" s="13">
        <v>0</v>
      </c>
      <c r="N148" s="13">
        <v>0</v>
      </c>
      <c r="O148" s="13">
        <v>0</v>
      </c>
      <c r="P148" s="13">
        <v>0</v>
      </c>
      <c r="Q148" s="13">
        <v>0</v>
      </c>
      <c r="R148" s="14">
        <v>0</v>
      </c>
    </row>
    <row r="149" spans="1:18" s="28" customFormat="1" ht="14" x14ac:dyDescent="0.3">
      <c r="A149" s="45" t="s">
        <v>90</v>
      </c>
      <c r="C149" s="11" t="s">
        <v>33</v>
      </c>
      <c r="D149" s="12">
        <v>0</v>
      </c>
      <c r="E149" s="13">
        <v>0</v>
      </c>
      <c r="F149" s="13">
        <v>0</v>
      </c>
      <c r="G149" s="13">
        <v>0</v>
      </c>
      <c r="H149" s="13">
        <v>0</v>
      </c>
      <c r="I149" s="13">
        <v>0</v>
      </c>
      <c r="J149" s="13">
        <v>0</v>
      </c>
      <c r="K149" s="13">
        <v>0</v>
      </c>
      <c r="L149" s="13">
        <v>0</v>
      </c>
      <c r="M149" s="13">
        <v>0</v>
      </c>
      <c r="N149" s="13">
        <v>0</v>
      </c>
      <c r="O149" s="13">
        <v>0</v>
      </c>
      <c r="P149" s="13">
        <v>0</v>
      </c>
      <c r="Q149" s="13">
        <v>0</v>
      </c>
      <c r="R149" s="14">
        <v>0</v>
      </c>
    </row>
    <row r="150" spans="1:18" s="28" customFormat="1" ht="14" x14ac:dyDescent="0.3">
      <c r="A150" s="45" t="s">
        <v>90</v>
      </c>
      <c r="C150" s="11" t="s">
        <v>34</v>
      </c>
      <c r="D150" s="12">
        <v>0</v>
      </c>
      <c r="E150" s="13">
        <v>0</v>
      </c>
      <c r="F150" s="13">
        <v>0</v>
      </c>
      <c r="G150" s="13">
        <v>0</v>
      </c>
      <c r="H150" s="13">
        <v>0</v>
      </c>
      <c r="I150" s="13">
        <v>0</v>
      </c>
      <c r="J150" s="13">
        <v>0</v>
      </c>
      <c r="K150" s="13">
        <v>0</v>
      </c>
      <c r="L150" s="13">
        <v>0</v>
      </c>
      <c r="M150" s="13">
        <v>0</v>
      </c>
      <c r="N150" s="13">
        <v>0</v>
      </c>
      <c r="O150" s="13">
        <v>0</v>
      </c>
      <c r="P150" s="13">
        <v>0</v>
      </c>
      <c r="Q150" s="13">
        <v>0</v>
      </c>
      <c r="R150" s="14">
        <v>0</v>
      </c>
    </row>
    <row r="151" spans="1:18" s="28" customFormat="1" ht="14" x14ac:dyDescent="0.3">
      <c r="A151" s="45" t="s">
        <v>90</v>
      </c>
      <c r="C151" s="11" t="s">
        <v>13</v>
      </c>
      <c r="D151" s="12">
        <v>0</v>
      </c>
      <c r="E151" s="13">
        <v>0</v>
      </c>
      <c r="F151" s="13">
        <v>0</v>
      </c>
      <c r="G151" s="13">
        <v>0</v>
      </c>
      <c r="H151" s="13">
        <v>0</v>
      </c>
      <c r="I151" s="13">
        <v>0</v>
      </c>
      <c r="J151" s="13">
        <v>0</v>
      </c>
      <c r="K151" s="13">
        <v>0</v>
      </c>
      <c r="L151" s="13">
        <v>0</v>
      </c>
      <c r="M151" s="13">
        <v>0</v>
      </c>
      <c r="N151" s="13">
        <v>0</v>
      </c>
      <c r="O151" s="13">
        <v>0</v>
      </c>
      <c r="P151" s="13">
        <v>0</v>
      </c>
      <c r="Q151" s="13">
        <v>0</v>
      </c>
      <c r="R151" s="14">
        <v>0</v>
      </c>
    </row>
    <row r="152" spans="1:18" s="28" customFormat="1" ht="14" x14ac:dyDescent="0.3">
      <c r="A152" s="45" t="s">
        <v>90</v>
      </c>
      <c r="C152" s="11" t="s">
        <v>94</v>
      </c>
      <c r="D152" s="12">
        <v>0</v>
      </c>
      <c r="E152" s="13">
        <v>0</v>
      </c>
      <c r="F152" s="13">
        <v>0</v>
      </c>
      <c r="G152" s="13">
        <v>0</v>
      </c>
      <c r="H152" s="13">
        <v>0</v>
      </c>
      <c r="I152" s="13">
        <v>0</v>
      </c>
      <c r="J152" s="13">
        <v>0</v>
      </c>
      <c r="K152" s="13">
        <v>0</v>
      </c>
      <c r="L152" s="13">
        <v>0</v>
      </c>
      <c r="M152" s="13">
        <v>0</v>
      </c>
      <c r="N152" s="13">
        <v>0</v>
      </c>
      <c r="O152" s="13">
        <v>0</v>
      </c>
      <c r="P152" s="13">
        <v>0</v>
      </c>
      <c r="Q152" s="13">
        <v>0</v>
      </c>
      <c r="R152" s="14">
        <v>0</v>
      </c>
    </row>
    <row r="153" spans="1:18" s="28" customFormat="1" ht="14.5" thickBot="1" x14ac:dyDescent="0.35">
      <c r="A153" s="45" t="s">
        <v>90</v>
      </c>
      <c r="C153" s="11" t="s">
        <v>93</v>
      </c>
      <c r="D153" s="15">
        <v>0</v>
      </c>
      <c r="E153" s="16">
        <v>0</v>
      </c>
      <c r="F153" s="16">
        <v>0</v>
      </c>
      <c r="G153" s="16">
        <v>0</v>
      </c>
      <c r="H153" s="16">
        <v>0</v>
      </c>
      <c r="I153" s="16">
        <v>0</v>
      </c>
      <c r="J153" s="16">
        <v>0</v>
      </c>
      <c r="K153" s="16">
        <v>0</v>
      </c>
      <c r="L153" s="16">
        <v>0</v>
      </c>
      <c r="M153" s="16">
        <v>0</v>
      </c>
      <c r="N153" s="16">
        <v>0</v>
      </c>
      <c r="O153" s="16">
        <v>0</v>
      </c>
      <c r="P153" s="16">
        <v>0</v>
      </c>
      <c r="Q153" s="16">
        <v>0</v>
      </c>
      <c r="R153" s="17">
        <v>0</v>
      </c>
    </row>
    <row r="154" spans="1:18" s="28" customFormat="1" ht="14.5" thickBot="1" x14ac:dyDescent="0.35">
      <c r="A154" s="45" t="s">
        <v>90</v>
      </c>
      <c r="C154" s="18" t="s">
        <v>14</v>
      </c>
      <c r="D154" s="19">
        <v>0</v>
      </c>
      <c r="E154" s="20">
        <v>0</v>
      </c>
      <c r="F154" s="20">
        <v>0</v>
      </c>
      <c r="G154" s="20">
        <v>0</v>
      </c>
      <c r="H154" s="20">
        <v>0</v>
      </c>
      <c r="I154" s="20">
        <v>0</v>
      </c>
      <c r="J154" s="20">
        <v>0</v>
      </c>
      <c r="K154" s="20">
        <v>0</v>
      </c>
      <c r="L154" s="20">
        <v>0</v>
      </c>
      <c r="M154" s="20">
        <v>0</v>
      </c>
      <c r="N154" s="20">
        <v>0</v>
      </c>
      <c r="O154" s="20">
        <v>0</v>
      </c>
      <c r="P154" s="20">
        <v>0</v>
      </c>
      <c r="Q154" s="20">
        <v>0</v>
      </c>
      <c r="R154" s="21">
        <v>0</v>
      </c>
    </row>
    <row r="155" spans="1:18" s="28" customFormat="1" x14ac:dyDescent="0.25">
      <c r="A155" s="45" t="s">
        <v>90</v>
      </c>
    </row>
  </sheetData>
  <mergeCells count="9">
    <mergeCell ref="D141:R141"/>
    <mergeCell ref="C2:M2"/>
    <mergeCell ref="D9:R9"/>
    <mergeCell ref="D27:R27"/>
    <mergeCell ref="D46:R46"/>
    <mergeCell ref="D65:R65"/>
    <mergeCell ref="D84:R84"/>
    <mergeCell ref="D103:R103"/>
    <mergeCell ref="D122:R12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S211"/>
  <sheetViews>
    <sheetView topLeftCell="B1" zoomScale="80" zoomScaleNormal="80" workbookViewId="0">
      <selection activeCell="L85" sqref="L85"/>
    </sheetView>
  </sheetViews>
  <sheetFormatPr defaultColWidth="9.1796875" defaultRowHeight="12.5" x14ac:dyDescent="0.25"/>
  <cols>
    <col min="1" max="1" width="9.1796875" style="45" hidden="1" customWidth="1"/>
    <col min="2" max="2" width="9.1796875" style="8"/>
    <col min="3" max="3" width="25.7265625" style="8" customWidth="1"/>
    <col min="4" max="16" width="15.1796875" style="8" customWidth="1"/>
    <col min="17" max="17" width="15.1796875" style="28" customWidth="1"/>
    <col min="18" max="18" width="15.1796875" style="8" customWidth="1"/>
    <col min="19" max="16384" width="9.1796875" style="8"/>
  </cols>
  <sheetData>
    <row r="1" spans="1:19" ht="25" x14ac:dyDescent="0.5">
      <c r="A1" s="45" t="s">
        <v>375</v>
      </c>
      <c r="C1" s="7" t="s">
        <v>191</v>
      </c>
      <c r="N1" s="9"/>
      <c r="O1" s="9"/>
      <c r="P1" s="9"/>
      <c r="Q1" s="9"/>
      <c r="R1" s="9"/>
      <c r="S1" s="9"/>
    </row>
    <row r="2" spans="1:19" ht="18.5" thickBot="1" x14ac:dyDescent="0.3">
      <c r="C2" s="143" t="s">
        <v>101</v>
      </c>
      <c r="D2" s="143"/>
      <c r="E2" s="143"/>
      <c r="F2" s="143"/>
      <c r="G2" s="143"/>
      <c r="H2" s="143"/>
      <c r="I2" s="143"/>
      <c r="J2" s="143"/>
      <c r="K2" s="143"/>
      <c r="L2" s="143"/>
      <c r="M2" s="143"/>
      <c r="N2" s="9"/>
      <c r="O2" s="9"/>
      <c r="P2" s="9"/>
      <c r="Q2" s="9"/>
      <c r="R2" s="9"/>
      <c r="S2" s="9"/>
    </row>
    <row r="3" spans="1:19" ht="13" thickTop="1" x14ac:dyDescent="0.25">
      <c r="N3" s="9"/>
      <c r="O3" s="9"/>
      <c r="P3" s="9"/>
      <c r="Q3" s="9"/>
      <c r="R3" s="9"/>
      <c r="S3" s="9"/>
    </row>
    <row r="4" spans="1:19" ht="15.5" x14ac:dyDescent="0.35">
      <c r="C4" s="35" t="s">
        <v>72</v>
      </c>
      <c r="N4" s="9"/>
      <c r="O4" s="9"/>
      <c r="P4" s="9"/>
      <c r="Q4" s="9"/>
      <c r="R4" s="9"/>
      <c r="S4" s="9"/>
    </row>
    <row r="5" spans="1:19" x14ac:dyDescent="0.25">
      <c r="N5" s="9"/>
      <c r="O5" s="9"/>
      <c r="P5" s="9"/>
      <c r="Q5" s="9"/>
      <c r="R5" s="9"/>
      <c r="S5" s="9"/>
    </row>
    <row r="6" spans="1:19" s="28" customFormat="1" x14ac:dyDescent="0.25">
      <c r="A6" s="45"/>
      <c r="N6" s="9"/>
      <c r="O6" s="9"/>
      <c r="P6" s="9"/>
      <c r="Q6" s="9"/>
      <c r="R6" s="9"/>
      <c r="S6" s="9"/>
    </row>
    <row r="7" spans="1:19" s="28" customFormat="1" x14ac:dyDescent="0.25">
      <c r="A7" s="45"/>
      <c r="N7" s="9"/>
      <c r="O7" s="9"/>
      <c r="P7" s="9"/>
      <c r="Q7" s="9"/>
      <c r="R7" s="9"/>
      <c r="S7" s="9"/>
    </row>
    <row r="8" spans="1:19" s="28" customFormat="1" ht="23.5" thickBot="1" x14ac:dyDescent="0.3">
      <c r="A8" s="45"/>
      <c r="C8" s="1" t="s">
        <v>183</v>
      </c>
      <c r="D8" s="1"/>
      <c r="E8" s="1"/>
      <c r="F8" s="1"/>
      <c r="G8" s="1"/>
      <c r="H8" s="1"/>
      <c r="I8" s="1"/>
      <c r="J8" s="1"/>
      <c r="K8" s="1"/>
      <c r="L8" s="1"/>
      <c r="M8" s="1"/>
      <c r="N8" s="9"/>
      <c r="O8" s="9"/>
      <c r="P8" s="9"/>
      <c r="Q8" s="9"/>
      <c r="R8" s="9"/>
      <c r="S8" s="9"/>
    </row>
    <row r="9" spans="1:19" s="28" customFormat="1" ht="13.5" customHeight="1" thickBot="1" x14ac:dyDescent="0.35">
      <c r="A9" s="45"/>
      <c r="C9" s="2"/>
      <c r="D9" s="140" t="s">
        <v>52</v>
      </c>
      <c r="E9" s="141"/>
      <c r="F9" s="141"/>
      <c r="G9" s="141"/>
      <c r="H9" s="141"/>
      <c r="I9" s="141"/>
      <c r="J9" s="141"/>
      <c r="K9" s="141"/>
      <c r="L9" s="141"/>
      <c r="M9" s="141"/>
      <c r="N9" s="141"/>
      <c r="O9" s="141"/>
      <c r="P9" s="141"/>
      <c r="Q9" s="141"/>
      <c r="R9" s="142"/>
    </row>
    <row r="10" spans="1:19" s="28" customFormat="1" ht="14.5" thickBot="1" x14ac:dyDescent="0.35">
      <c r="A10" s="45" t="s">
        <v>110</v>
      </c>
      <c r="C10" s="3" t="s">
        <v>352</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row>
    <row r="11" spans="1:19" s="28" customFormat="1" ht="14" x14ac:dyDescent="0.3">
      <c r="A11" s="45" t="s">
        <v>110</v>
      </c>
      <c r="C11" s="11" t="s">
        <v>378</v>
      </c>
      <c r="D11" s="12">
        <v>13348707.030000001</v>
      </c>
      <c r="E11" s="13">
        <v>13903062.209999999</v>
      </c>
      <c r="F11" s="13">
        <v>13230902.710000001</v>
      </c>
      <c r="G11" s="13">
        <v>13497105.709999999</v>
      </c>
      <c r="H11" s="13">
        <v>12617201.068500001</v>
      </c>
      <c r="I11" s="13">
        <v>16738539.26</v>
      </c>
      <c r="J11" s="13">
        <v>14003607.350000001</v>
      </c>
      <c r="K11" s="13">
        <v>13706114</v>
      </c>
      <c r="L11" s="13">
        <v>15634406.725</v>
      </c>
      <c r="M11" s="13">
        <v>16266243.93</v>
      </c>
      <c r="N11" s="13">
        <v>17512322.065000001</v>
      </c>
      <c r="O11" s="13">
        <v>19207205.132999998</v>
      </c>
      <c r="P11" s="13">
        <v>19223530.343199998</v>
      </c>
      <c r="Q11" s="13">
        <v>20539424.984999999</v>
      </c>
      <c r="R11" s="14">
        <v>20632078.563999996</v>
      </c>
    </row>
    <row r="12" spans="1:19" s="28" customFormat="1" ht="14" x14ac:dyDescent="0.3">
      <c r="A12" s="45" t="s">
        <v>110</v>
      </c>
      <c r="C12" s="11" t="s">
        <v>379</v>
      </c>
      <c r="D12" s="12">
        <v>4934261.95</v>
      </c>
      <c r="E12" s="13">
        <v>5575253.9199999999</v>
      </c>
      <c r="F12" s="13">
        <v>4964126</v>
      </c>
      <c r="G12" s="13">
        <v>5521716.9100000001</v>
      </c>
      <c r="H12" s="13">
        <v>5172538.5872</v>
      </c>
      <c r="I12" s="13">
        <v>6847037.9500000002</v>
      </c>
      <c r="J12" s="13">
        <v>6105266.6300000008</v>
      </c>
      <c r="K12" s="13">
        <v>7309439.1749999998</v>
      </c>
      <c r="L12" s="13">
        <v>9108099.375</v>
      </c>
      <c r="M12" s="13">
        <v>9809200.7250000015</v>
      </c>
      <c r="N12" s="13">
        <v>10250591.859999999</v>
      </c>
      <c r="O12" s="13">
        <v>10502643.0876</v>
      </c>
      <c r="P12" s="13">
        <v>11639147.681</v>
      </c>
      <c r="Q12" s="13">
        <v>12436836.907299999</v>
      </c>
      <c r="R12" s="14">
        <v>13131778.9541</v>
      </c>
    </row>
    <row r="13" spans="1:19" s="28" customFormat="1" ht="14" x14ac:dyDescent="0.3">
      <c r="A13" s="45" t="s">
        <v>110</v>
      </c>
      <c r="C13" s="11" t="s">
        <v>25</v>
      </c>
      <c r="D13" s="12">
        <v>4977754.2799999993</v>
      </c>
      <c r="E13" s="13">
        <v>5104076.3499999996</v>
      </c>
      <c r="F13" s="13">
        <v>5074979.59</v>
      </c>
      <c r="G13" s="13">
        <v>4378754.0199999996</v>
      </c>
      <c r="H13" s="13">
        <v>4353581.0367999999</v>
      </c>
      <c r="I13" s="13">
        <v>4853829.4800000004</v>
      </c>
      <c r="J13" s="13">
        <v>4243844.6899999995</v>
      </c>
      <c r="K13" s="13">
        <v>4837874.57</v>
      </c>
      <c r="L13" s="13">
        <v>5205405.1399999997</v>
      </c>
      <c r="M13" s="13">
        <v>4865746.7282999996</v>
      </c>
      <c r="N13" s="13">
        <v>5540767.8116999995</v>
      </c>
      <c r="O13" s="13">
        <v>5435105.6949999994</v>
      </c>
      <c r="P13" s="13">
        <v>6199660.6880000001</v>
      </c>
      <c r="Q13" s="13">
        <v>6337586.0552000012</v>
      </c>
      <c r="R13" s="14">
        <v>6457807.7001</v>
      </c>
    </row>
    <row r="14" spans="1:19" s="28" customFormat="1" ht="14" x14ac:dyDescent="0.3">
      <c r="A14" s="45" t="s">
        <v>110</v>
      </c>
      <c r="C14" s="11" t="s">
        <v>43</v>
      </c>
      <c r="D14" s="12">
        <v>4244694.8899999997</v>
      </c>
      <c r="E14" s="13">
        <v>4933379.41</v>
      </c>
      <c r="F14" s="13">
        <v>4537159.1500000004</v>
      </c>
      <c r="G14" s="13">
        <v>5805867.2299999995</v>
      </c>
      <c r="H14" s="13">
        <v>5899978.2553000003</v>
      </c>
      <c r="I14" s="13">
        <v>7588087.3099999996</v>
      </c>
      <c r="J14" s="13">
        <v>7678964.919999999</v>
      </c>
      <c r="K14" s="13">
        <v>9126194.7959000003</v>
      </c>
      <c r="L14" s="13">
        <v>10746145.9813</v>
      </c>
      <c r="M14" s="13">
        <v>11484520.165000001</v>
      </c>
      <c r="N14" s="13">
        <v>14409548.555</v>
      </c>
      <c r="O14" s="13">
        <v>14267081.68</v>
      </c>
      <c r="P14" s="13">
        <v>15769287.149699999</v>
      </c>
      <c r="Q14" s="13">
        <v>15761675.7838</v>
      </c>
      <c r="R14" s="14">
        <v>16037899.0666</v>
      </c>
    </row>
    <row r="15" spans="1:19" s="28" customFormat="1" ht="14" x14ac:dyDescent="0.3">
      <c r="A15" s="45" t="s">
        <v>110</v>
      </c>
      <c r="C15" s="11" t="s">
        <v>36</v>
      </c>
      <c r="D15" s="12">
        <v>5217634.74</v>
      </c>
      <c r="E15" s="13">
        <v>6461057.79</v>
      </c>
      <c r="F15" s="13">
        <v>7017200.2999999998</v>
      </c>
      <c r="G15" s="13">
        <v>7924765.2599999998</v>
      </c>
      <c r="H15" s="13">
        <v>8231113.0026999991</v>
      </c>
      <c r="I15" s="13">
        <v>10419425.42</v>
      </c>
      <c r="J15" s="13">
        <v>10615769.68</v>
      </c>
      <c r="K15" s="13">
        <v>11222935.220000001</v>
      </c>
      <c r="L15" s="13">
        <v>14675055.5911</v>
      </c>
      <c r="M15" s="13">
        <v>17171196.370000001</v>
      </c>
      <c r="N15" s="13">
        <v>16612870.640000001</v>
      </c>
      <c r="O15" s="13">
        <v>14711950.584999999</v>
      </c>
      <c r="P15" s="13">
        <v>15109550.8005</v>
      </c>
      <c r="Q15" s="13">
        <v>15298977.343599999</v>
      </c>
      <c r="R15" s="14">
        <v>14309766.139900001</v>
      </c>
    </row>
    <row r="16" spans="1:19" s="28" customFormat="1" ht="14" x14ac:dyDescent="0.3">
      <c r="A16" s="45" t="s">
        <v>110</v>
      </c>
      <c r="C16" s="11" t="s">
        <v>18</v>
      </c>
      <c r="D16" s="12">
        <v>4447461.4799999995</v>
      </c>
      <c r="E16" s="13">
        <v>4865655.58</v>
      </c>
      <c r="F16" s="13">
        <v>4621598.34</v>
      </c>
      <c r="G16" s="13">
        <v>4913099.46</v>
      </c>
      <c r="H16" s="13">
        <v>4630486.2581000002</v>
      </c>
      <c r="I16" s="13">
        <v>6483412.1300000008</v>
      </c>
      <c r="J16" s="13">
        <v>6366148.2800000003</v>
      </c>
      <c r="K16" s="13">
        <v>7364923.5</v>
      </c>
      <c r="L16" s="13">
        <v>9534828</v>
      </c>
      <c r="M16" s="13">
        <v>9912157.1950000003</v>
      </c>
      <c r="N16" s="13">
        <v>10451840.75</v>
      </c>
      <c r="O16" s="13">
        <v>10288616.92</v>
      </c>
      <c r="P16" s="13">
        <v>9564161.6035999991</v>
      </c>
      <c r="Q16" s="13">
        <v>10286155.934400002</v>
      </c>
      <c r="R16" s="14">
        <v>9197657.1187999994</v>
      </c>
    </row>
    <row r="17" spans="1:18" s="28" customFormat="1" ht="14" x14ac:dyDescent="0.3">
      <c r="A17" s="45" t="s">
        <v>110</v>
      </c>
      <c r="C17" s="11" t="s">
        <v>27</v>
      </c>
      <c r="D17" s="12">
        <v>750937.37999999989</v>
      </c>
      <c r="E17" s="13">
        <v>934358.74</v>
      </c>
      <c r="F17" s="13">
        <v>1303459.4800000002</v>
      </c>
      <c r="G17" s="13">
        <v>1505096.76</v>
      </c>
      <c r="H17" s="13">
        <v>1465977.1843000001</v>
      </c>
      <c r="I17" s="13">
        <v>2023970.67</v>
      </c>
      <c r="J17" s="13">
        <v>1970569.4049999998</v>
      </c>
      <c r="K17" s="13">
        <v>2520180.835</v>
      </c>
      <c r="L17" s="13">
        <v>3273574.19</v>
      </c>
      <c r="M17" s="13">
        <v>4061336.6970000002</v>
      </c>
      <c r="N17" s="13">
        <v>3644285.84</v>
      </c>
      <c r="O17" s="13">
        <v>3322552.2800000003</v>
      </c>
      <c r="P17" s="13">
        <v>6034983.9611</v>
      </c>
      <c r="Q17" s="13">
        <v>4840810.1090000002</v>
      </c>
      <c r="R17" s="14">
        <v>4610585.0391999995</v>
      </c>
    </row>
    <row r="18" spans="1:18" s="28" customFormat="1" ht="14" x14ac:dyDescent="0.3">
      <c r="A18" s="45" t="s">
        <v>110</v>
      </c>
      <c r="C18" s="11" t="s">
        <v>20</v>
      </c>
      <c r="D18" s="12">
        <v>2526937.2200000002</v>
      </c>
      <c r="E18" s="13">
        <v>2289962.11</v>
      </c>
      <c r="F18" s="13">
        <v>2811893.85</v>
      </c>
      <c r="G18" s="13">
        <v>2827315.5500000003</v>
      </c>
      <c r="H18" s="13">
        <v>2549631.2024999997</v>
      </c>
      <c r="I18" s="13">
        <v>3557746.91</v>
      </c>
      <c r="J18" s="13">
        <v>3398896.0249999999</v>
      </c>
      <c r="K18" s="13">
        <v>3397161.04</v>
      </c>
      <c r="L18" s="13">
        <v>4125828.9699999997</v>
      </c>
      <c r="M18" s="13">
        <v>4598577.2300000004</v>
      </c>
      <c r="N18" s="13">
        <v>4172903.9133000001</v>
      </c>
      <c r="O18" s="13">
        <v>4645911.93</v>
      </c>
      <c r="P18" s="13">
        <v>4364198.2027999992</v>
      </c>
      <c r="Q18" s="13">
        <v>4350917.7449000003</v>
      </c>
      <c r="R18" s="14">
        <v>4080355.2086</v>
      </c>
    </row>
    <row r="19" spans="1:18" s="28" customFormat="1" ht="14" x14ac:dyDescent="0.3">
      <c r="A19" s="45" t="s">
        <v>110</v>
      </c>
      <c r="C19" s="11" t="s">
        <v>19</v>
      </c>
      <c r="D19" s="12">
        <v>1974204.99</v>
      </c>
      <c r="E19" s="13">
        <v>2001379.21</v>
      </c>
      <c r="F19" s="13">
        <v>1940590.92</v>
      </c>
      <c r="G19" s="13">
        <v>2121224.35</v>
      </c>
      <c r="H19" s="13">
        <v>1905151.1274000001</v>
      </c>
      <c r="I19" s="13">
        <v>2185116.5700000003</v>
      </c>
      <c r="J19" s="13">
        <v>2551575.8899999997</v>
      </c>
      <c r="K19" s="13">
        <v>2836189.41</v>
      </c>
      <c r="L19" s="13">
        <v>4120048.58</v>
      </c>
      <c r="M19" s="13">
        <v>4923796.2699999996</v>
      </c>
      <c r="N19" s="13">
        <v>5471380.585</v>
      </c>
      <c r="O19" s="13">
        <v>5487118.6899999995</v>
      </c>
      <c r="P19" s="13">
        <v>5540057.6370000001</v>
      </c>
      <c r="Q19" s="13">
        <v>5572496.6058999989</v>
      </c>
      <c r="R19" s="14">
        <v>6469126.6450000005</v>
      </c>
    </row>
    <row r="20" spans="1:18" s="28" customFormat="1" ht="14" x14ac:dyDescent="0.3">
      <c r="A20" s="45" t="s">
        <v>110</v>
      </c>
      <c r="C20" s="11" t="s">
        <v>21</v>
      </c>
      <c r="D20" s="12">
        <v>634152.18000000005</v>
      </c>
      <c r="E20" s="13">
        <v>870206.8600000001</v>
      </c>
      <c r="F20" s="13">
        <v>690061.83</v>
      </c>
      <c r="G20" s="13">
        <v>617747.13</v>
      </c>
      <c r="H20" s="13">
        <v>709999.00959999999</v>
      </c>
      <c r="I20" s="13">
        <v>829688.33</v>
      </c>
      <c r="J20" s="13">
        <v>854578.07</v>
      </c>
      <c r="K20" s="13">
        <v>1430762.4650000001</v>
      </c>
      <c r="L20" s="13">
        <v>2192091.8149999999</v>
      </c>
      <c r="M20" s="13">
        <v>2550352.44</v>
      </c>
      <c r="N20" s="13">
        <v>3323889.79</v>
      </c>
      <c r="O20" s="13">
        <v>3736380.87</v>
      </c>
      <c r="P20" s="13">
        <v>4044960.5469</v>
      </c>
      <c r="Q20" s="13">
        <v>4540867.7522</v>
      </c>
      <c r="R20" s="14">
        <v>4888699.4550000001</v>
      </c>
    </row>
    <row r="21" spans="1:18" s="28" customFormat="1" ht="14" x14ac:dyDescent="0.3">
      <c r="A21" s="45" t="s">
        <v>110</v>
      </c>
      <c r="C21" s="11" t="s">
        <v>26</v>
      </c>
      <c r="D21" s="12">
        <v>514904.64</v>
      </c>
      <c r="E21" s="13">
        <v>726691.42999999993</v>
      </c>
      <c r="F21" s="13">
        <v>1078079.3099999998</v>
      </c>
      <c r="G21" s="13">
        <v>1237244.8400000001</v>
      </c>
      <c r="H21" s="13">
        <v>1221315.94</v>
      </c>
      <c r="I21" s="13">
        <v>1350780.35</v>
      </c>
      <c r="J21" s="13">
        <v>1429352.2999999998</v>
      </c>
      <c r="K21" s="13">
        <v>1644101.3699999999</v>
      </c>
      <c r="L21" s="13">
        <v>1718830.4949999999</v>
      </c>
      <c r="M21" s="13">
        <v>2086761.6199999999</v>
      </c>
      <c r="N21" s="13">
        <v>1740975.41</v>
      </c>
      <c r="O21" s="13">
        <v>2027241.405</v>
      </c>
      <c r="P21" s="13">
        <v>2537226.7196</v>
      </c>
      <c r="Q21" s="13">
        <v>2303505.7645999999</v>
      </c>
      <c r="R21" s="14">
        <v>2642159.8533000001</v>
      </c>
    </row>
    <row r="22" spans="1:18" s="28" customFormat="1" ht="14" x14ac:dyDescent="0.3">
      <c r="A22" s="45" t="s">
        <v>110</v>
      </c>
      <c r="C22" s="11" t="s">
        <v>38</v>
      </c>
      <c r="D22" s="12">
        <v>1397789.7100000002</v>
      </c>
      <c r="E22" s="13">
        <v>1391539.3299999998</v>
      </c>
      <c r="F22" s="13">
        <v>1397852.6600000001</v>
      </c>
      <c r="G22" s="13">
        <v>1520938.21</v>
      </c>
      <c r="H22" s="13">
        <v>1423253.1402</v>
      </c>
      <c r="I22" s="13">
        <v>1915424.5599999998</v>
      </c>
      <c r="J22" s="13">
        <v>1474649.7</v>
      </c>
      <c r="K22" s="13">
        <v>1999698.34</v>
      </c>
      <c r="L22" s="13">
        <v>1918652.6350000002</v>
      </c>
      <c r="M22" s="13">
        <v>2461371.9233999997</v>
      </c>
      <c r="N22" s="13">
        <v>2968571.3850000002</v>
      </c>
      <c r="O22" s="13">
        <v>3252368.5700000003</v>
      </c>
      <c r="P22" s="13">
        <v>3974825.5206999998</v>
      </c>
      <c r="Q22" s="13">
        <v>4336568.5082999999</v>
      </c>
      <c r="R22" s="14">
        <v>3890281.9831999997</v>
      </c>
    </row>
    <row r="23" spans="1:18" s="28" customFormat="1" ht="14" x14ac:dyDescent="0.3">
      <c r="A23" s="45" t="s">
        <v>110</v>
      </c>
      <c r="C23" s="11" t="s">
        <v>29</v>
      </c>
      <c r="D23" s="12">
        <v>779781.44</v>
      </c>
      <c r="E23" s="13">
        <v>716082.83000000007</v>
      </c>
      <c r="F23" s="13">
        <v>818625.65</v>
      </c>
      <c r="G23" s="13">
        <v>869749.47000000009</v>
      </c>
      <c r="H23" s="13">
        <v>814770.64339999994</v>
      </c>
      <c r="I23" s="13">
        <v>1087172.98</v>
      </c>
      <c r="J23" s="13">
        <v>1007043.18</v>
      </c>
      <c r="K23" s="13">
        <v>1326599.43</v>
      </c>
      <c r="L23" s="13">
        <v>1543927.55</v>
      </c>
      <c r="M23" s="13">
        <v>1882022</v>
      </c>
      <c r="N23" s="13">
        <v>2086796.7799999998</v>
      </c>
      <c r="O23" s="13">
        <v>2310925.5550000002</v>
      </c>
      <c r="P23" s="13">
        <v>2603743.5730000003</v>
      </c>
      <c r="Q23" s="13">
        <v>2861696.2761999997</v>
      </c>
      <c r="R23" s="14">
        <v>2825109.3582000001</v>
      </c>
    </row>
    <row r="24" spans="1:18" s="28" customFormat="1" ht="14" x14ac:dyDescent="0.3">
      <c r="A24" s="45" t="s">
        <v>110</v>
      </c>
      <c r="C24" s="11" t="s">
        <v>40</v>
      </c>
      <c r="D24" s="12">
        <v>746611.07</v>
      </c>
      <c r="E24" s="13">
        <v>681915.45000000007</v>
      </c>
      <c r="F24" s="13">
        <v>706204.34000000008</v>
      </c>
      <c r="G24" s="13">
        <v>706403.09</v>
      </c>
      <c r="H24" s="13">
        <v>1091861.9404</v>
      </c>
      <c r="I24" s="13">
        <v>1376933.09</v>
      </c>
      <c r="J24" s="13">
        <v>1163751.25</v>
      </c>
      <c r="K24" s="13">
        <v>1307693.8399999999</v>
      </c>
      <c r="L24" s="13">
        <v>1841633.66</v>
      </c>
      <c r="M24" s="13">
        <v>2405156.5700000003</v>
      </c>
      <c r="N24" s="13">
        <v>2515063.42</v>
      </c>
      <c r="O24" s="13">
        <v>2371914.4</v>
      </c>
      <c r="P24" s="13">
        <v>2412197.4950000001</v>
      </c>
      <c r="Q24" s="13">
        <v>2602627.5814</v>
      </c>
      <c r="R24" s="14">
        <v>2720628.3850000002</v>
      </c>
    </row>
    <row r="25" spans="1:18" s="28" customFormat="1" ht="14" x14ac:dyDescent="0.3">
      <c r="A25" s="45" t="s">
        <v>110</v>
      </c>
      <c r="C25" s="11" t="s">
        <v>28</v>
      </c>
      <c r="D25" s="12">
        <v>205806.52000000002</v>
      </c>
      <c r="E25" s="13">
        <v>263293.43</v>
      </c>
      <c r="F25" s="13">
        <v>259936.81</v>
      </c>
      <c r="G25" s="13">
        <v>299447.87</v>
      </c>
      <c r="H25" s="13">
        <v>530586.27480000001</v>
      </c>
      <c r="I25" s="13">
        <v>744703.37</v>
      </c>
      <c r="J25" s="13">
        <v>677171.05</v>
      </c>
      <c r="K25" s="13">
        <v>959996.2300000001</v>
      </c>
      <c r="L25" s="13">
        <v>1327848.7649999999</v>
      </c>
      <c r="M25" s="13">
        <v>1454735.0899999999</v>
      </c>
      <c r="N25" s="13">
        <v>1499644.2449999999</v>
      </c>
      <c r="O25" s="13">
        <v>1500862.9950000001</v>
      </c>
      <c r="P25" s="13">
        <v>1556197.7316999999</v>
      </c>
      <c r="Q25" s="13">
        <v>1829641.6017</v>
      </c>
      <c r="R25" s="14">
        <v>2285474.2200000002</v>
      </c>
    </row>
    <row r="26" spans="1:18" s="28" customFormat="1" ht="14" x14ac:dyDescent="0.3">
      <c r="A26" s="45" t="s">
        <v>110</v>
      </c>
      <c r="C26" s="11" t="s">
        <v>23</v>
      </c>
      <c r="D26" s="12">
        <v>546905.66</v>
      </c>
      <c r="E26" s="13">
        <v>694230.63</v>
      </c>
      <c r="F26" s="13">
        <v>794838.30999999994</v>
      </c>
      <c r="G26" s="13">
        <v>752003.32</v>
      </c>
      <c r="H26" s="13">
        <v>971993.05379999999</v>
      </c>
      <c r="I26" s="13">
        <v>1225240.0099999998</v>
      </c>
      <c r="J26" s="13">
        <v>1074328.08</v>
      </c>
      <c r="K26" s="13">
        <v>1153706.1200000001</v>
      </c>
      <c r="L26" s="13">
        <v>1589546.23</v>
      </c>
      <c r="M26" s="13">
        <v>2119943.9400000004</v>
      </c>
      <c r="N26" s="13">
        <v>2425244.5699999998</v>
      </c>
      <c r="O26" s="13">
        <v>2607454.29</v>
      </c>
      <c r="P26" s="13">
        <v>2897313.5458</v>
      </c>
      <c r="Q26" s="13">
        <v>2711379.09</v>
      </c>
      <c r="R26" s="14">
        <v>2858872.33</v>
      </c>
    </row>
    <row r="27" spans="1:18" s="28" customFormat="1" ht="14" x14ac:dyDescent="0.3">
      <c r="A27" s="45" t="s">
        <v>110</v>
      </c>
      <c r="C27" s="11" t="s">
        <v>22</v>
      </c>
      <c r="D27" s="12">
        <v>811897.39</v>
      </c>
      <c r="E27" s="13">
        <v>709323.66</v>
      </c>
      <c r="F27" s="13">
        <v>654083.96000000008</v>
      </c>
      <c r="G27" s="13">
        <v>886745.66</v>
      </c>
      <c r="H27" s="13">
        <v>862586.97</v>
      </c>
      <c r="I27" s="13">
        <v>992380.79</v>
      </c>
      <c r="J27" s="13">
        <v>1073138.5999999999</v>
      </c>
      <c r="K27" s="13">
        <v>1078722.44</v>
      </c>
      <c r="L27" s="13">
        <v>1494652.7100000002</v>
      </c>
      <c r="M27" s="13">
        <v>1729001.9032999999</v>
      </c>
      <c r="N27" s="13">
        <v>2093712.01</v>
      </c>
      <c r="O27" s="13">
        <v>2535928.7999999998</v>
      </c>
      <c r="P27" s="13">
        <v>2301047.1669999999</v>
      </c>
      <c r="Q27" s="13">
        <v>2792737.5732999998</v>
      </c>
      <c r="R27" s="14">
        <v>2713925.8348000003</v>
      </c>
    </row>
    <row r="28" spans="1:18" s="28" customFormat="1" ht="14.5" thickBot="1" x14ac:dyDescent="0.35">
      <c r="A28" s="45" t="s">
        <v>110</v>
      </c>
      <c r="C28" s="11" t="s">
        <v>24</v>
      </c>
      <c r="D28" s="15">
        <v>6449559.7599999998</v>
      </c>
      <c r="E28" s="16">
        <v>7299237.2000000002</v>
      </c>
      <c r="F28" s="16">
        <v>8248285.5499999998</v>
      </c>
      <c r="G28" s="16">
        <v>7921363.4799999995</v>
      </c>
      <c r="H28" s="16">
        <v>8554160.5632000007</v>
      </c>
      <c r="I28" s="16">
        <v>11266429.039999999</v>
      </c>
      <c r="J28" s="16">
        <v>10587692.4933</v>
      </c>
      <c r="K28" s="16">
        <v>12115976.404999999</v>
      </c>
      <c r="L28" s="16">
        <v>16190033.32</v>
      </c>
      <c r="M28" s="16">
        <v>20474205.4067</v>
      </c>
      <c r="N28" s="16">
        <v>20085097.404300001</v>
      </c>
      <c r="O28" s="16">
        <v>23379066.134999998</v>
      </c>
      <c r="P28" s="16">
        <v>23154379.592599995</v>
      </c>
      <c r="Q28" s="16">
        <v>25806242.759500001</v>
      </c>
      <c r="R28" s="17">
        <v>29561566.058700003</v>
      </c>
    </row>
    <row r="29" spans="1:18" s="28" customFormat="1" ht="14.5" thickBot="1" x14ac:dyDescent="0.35">
      <c r="A29" s="45" t="s">
        <v>110</v>
      </c>
      <c r="C29" s="18" t="s">
        <v>14</v>
      </c>
      <c r="D29" s="19">
        <v>54510002.329999998</v>
      </c>
      <c r="E29" s="20">
        <v>59420706.140000001</v>
      </c>
      <c r="F29" s="20">
        <v>60149878.760000005</v>
      </c>
      <c r="G29" s="20">
        <v>63306588.319999993</v>
      </c>
      <c r="H29" s="20">
        <v>63006185.258200005</v>
      </c>
      <c r="I29" s="20">
        <v>81485918.220000029</v>
      </c>
      <c r="J29" s="20">
        <v>76276347.5933</v>
      </c>
      <c r="K29" s="20">
        <v>85338269.185900018</v>
      </c>
      <c r="L29" s="20">
        <v>106240609.7324</v>
      </c>
      <c r="M29" s="20">
        <v>120256326.20370001</v>
      </c>
      <c r="N29" s="20">
        <v>126805507.03430001</v>
      </c>
      <c r="O29" s="20">
        <v>131590329.02059999</v>
      </c>
      <c r="P29" s="20">
        <v>138926469.95919999</v>
      </c>
      <c r="Q29" s="20">
        <v>145210148.37630001</v>
      </c>
      <c r="R29" s="21">
        <v>149313771.9145</v>
      </c>
    </row>
    <row r="30" spans="1:18" s="28" customFormat="1" x14ac:dyDescent="0.25">
      <c r="A30" s="45"/>
    </row>
    <row r="31" spans="1:18" s="28" customFormat="1" x14ac:dyDescent="0.25">
      <c r="A31" s="45"/>
    </row>
    <row r="32" spans="1:18" s="28" customFormat="1" x14ac:dyDescent="0.25">
      <c r="A32" s="45"/>
    </row>
    <row r="33" spans="1:18" s="28" customFormat="1" ht="23" x14ac:dyDescent="0.25">
      <c r="A33" s="45"/>
      <c r="C33" s="1" t="s">
        <v>184</v>
      </c>
      <c r="D33" s="1"/>
      <c r="E33" s="1"/>
      <c r="F33" s="1"/>
      <c r="G33" s="1"/>
      <c r="H33" s="1"/>
      <c r="I33" s="1"/>
      <c r="J33" s="1"/>
      <c r="K33" s="1"/>
      <c r="L33" s="1"/>
      <c r="M33" s="1"/>
      <c r="N33" s="9"/>
      <c r="O33" s="9"/>
      <c r="P33" s="9"/>
      <c r="Q33" s="9"/>
      <c r="R33" s="9"/>
    </row>
    <row r="34" spans="1:18" s="28" customFormat="1" ht="23.5" thickBot="1" x14ac:dyDescent="0.3">
      <c r="A34" s="45"/>
      <c r="C34" s="1"/>
      <c r="D34" s="1"/>
      <c r="E34" s="1"/>
      <c r="F34" s="1"/>
      <c r="G34" s="1"/>
      <c r="H34" s="1"/>
      <c r="I34" s="1"/>
      <c r="J34" s="1"/>
      <c r="K34" s="1"/>
      <c r="L34" s="1"/>
      <c r="M34" s="1"/>
      <c r="N34" s="9"/>
      <c r="O34" s="9"/>
      <c r="P34" s="9"/>
      <c r="Q34" s="9"/>
      <c r="R34" s="9"/>
    </row>
    <row r="35" spans="1:18" s="28" customFormat="1" ht="14.5" thickBot="1" x14ac:dyDescent="0.35">
      <c r="A35" s="45"/>
      <c r="C35" s="2"/>
      <c r="D35" s="140" t="s">
        <v>52</v>
      </c>
      <c r="E35" s="141"/>
      <c r="F35" s="141"/>
      <c r="G35" s="141"/>
      <c r="H35" s="141"/>
      <c r="I35" s="141"/>
      <c r="J35" s="141"/>
      <c r="K35" s="141"/>
      <c r="L35" s="141"/>
      <c r="M35" s="141"/>
      <c r="N35" s="141"/>
      <c r="O35" s="141"/>
      <c r="P35" s="141"/>
      <c r="Q35" s="141"/>
      <c r="R35" s="142"/>
    </row>
    <row r="36" spans="1:18" s="28" customFormat="1" ht="14.5" thickBot="1" x14ac:dyDescent="0.35">
      <c r="A36" s="45" t="s">
        <v>16</v>
      </c>
      <c r="C36" s="3" t="s">
        <v>352</v>
      </c>
      <c r="D36" s="4" t="s">
        <v>0</v>
      </c>
      <c r="E36" s="5" t="s">
        <v>1</v>
      </c>
      <c r="F36" s="5" t="s">
        <v>2</v>
      </c>
      <c r="G36" s="5" t="s">
        <v>3</v>
      </c>
      <c r="H36" s="5" t="s">
        <v>4</v>
      </c>
      <c r="I36" s="5" t="s">
        <v>5</v>
      </c>
      <c r="J36" s="5" t="s">
        <v>6</v>
      </c>
      <c r="K36" s="5" t="s">
        <v>7</v>
      </c>
      <c r="L36" s="5" t="s">
        <v>8</v>
      </c>
      <c r="M36" s="5" t="s">
        <v>9</v>
      </c>
      <c r="N36" s="5" t="s">
        <v>10</v>
      </c>
      <c r="O36" s="5" t="s">
        <v>11</v>
      </c>
      <c r="P36" s="5" t="s">
        <v>17</v>
      </c>
      <c r="Q36" s="5" t="s">
        <v>44</v>
      </c>
      <c r="R36" s="6" t="s">
        <v>88</v>
      </c>
    </row>
    <row r="37" spans="1:18" s="28" customFormat="1" ht="14" x14ac:dyDescent="0.3">
      <c r="A37" s="45" t="s">
        <v>16</v>
      </c>
      <c r="C37" s="11" t="s">
        <v>378</v>
      </c>
      <c r="D37" s="12">
        <v>7336238.6500000004</v>
      </c>
      <c r="E37" s="13">
        <v>8489452.8699999992</v>
      </c>
      <c r="F37" s="13">
        <v>8353718.2300000004</v>
      </c>
      <c r="G37" s="13">
        <v>9253762.0999999996</v>
      </c>
      <c r="H37" s="13">
        <v>9632224.6085000001</v>
      </c>
      <c r="I37" s="13">
        <v>13691555.76</v>
      </c>
      <c r="J37" s="13">
        <v>11791536.890000001</v>
      </c>
      <c r="K37" s="13">
        <v>12357955.699999999</v>
      </c>
      <c r="L37" s="13">
        <v>14122194.895</v>
      </c>
      <c r="M37" s="13">
        <v>14790223.6</v>
      </c>
      <c r="N37" s="13">
        <v>16011408.335000001</v>
      </c>
      <c r="O37" s="13">
        <v>17867387.932999998</v>
      </c>
      <c r="P37" s="13">
        <v>18339409.7982</v>
      </c>
      <c r="Q37" s="13">
        <v>19924857.535</v>
      </c>
      <c r="R37" s="14">
        <v>20137107.803999998</v>
      </c>
    </row>
    <row r="38" spans="1:18" s="28" customFormat="1" ht="14" x14ac:dyDescent="0.3">
      <c r="A38" s="45" t="s">
        <v>16</v>
      </c>
      <c r="C38" s="11" t="s">
        <v>379</v>
      </c>
      <c r="D38" s="12">
        <v>4113820.61</v>
      </c>
      <c r="E38" s="13">
        <v>4624420.5599999996</v>
      </c>
      <c r="F38" s="13">
        <v>4228871.0999999996</v>
      </c>
      <c r="G38" s="13">
        <v>4820577.1900000004</v>
      </c>
      <c r="H38" s="13">
        <v>4637127.1771999998</v>
      </c>
      <c r="I38" s="13">
        <v>6126301.1500000004</v>
      </c>
      <c r="J38" s="13">
        <v>5631707.4000000004</v>
      </c>
      <c r="K38" s="13">
        <v>6837128.9050000003</v>
      </c>
      <c r="L38" s="13">
        <v>8694201.3149999995</v>
      </c>
      <c r="M38" s="13">
        <v>9375344.5850000009</v>
      </c>
      <c r="N38" s="13">
        <v>9790899.0399999991</v>
      </c>
      <c r="O38" s="13">
        <v>10282945.8376</v>
      </c>
      <c r="P38" s="13">
        <v>11429308.891000001</v>
      </c>
      <c r="Q38" s="13">
        <v>12366183.227299999</v>
      </c>
      <c r="R38" s="14">
        <v>13100010.054099999</v>
      </c>
    </row>
    <row r="39" spans="1:18" s="28" customFormat="1" ht="14" x14ac:dyDescent="0.3">
      <c r="A39" s="45" t="s">
        <v>16</v>
      </c>
      <c r="C39" s="11" t="s">
        <v>25</v>
      </c>
      <c r="D39" s="12">
        <v>2633157.96</v>
      </c>
      <c r="E39" s="13">
        <v>3355918.21</v>
      </c>
      <c r="F39" s="13">
        <v>3749889.43</v>
      </c>
      <c r="G39" s="13">
        <v>2947945.09</v>
      </c>
      <c r="H39" s="13">
        <v>3093934.8668</v>
      </c>
      <c r="I39" s="13">
        <v>3676373.1</v>
      </c>
      <c r="J39" s="13">
        <v>3239207.19</v>
      </c>
      <c r="K39" s="13">
        <v>3903312.99</v>
      </c>
      <c r="L39" s="13">
        <v>4001768.1</v>
      </c>
      <c r="M39" s="13">
        <v>4201160.4782999996</v>
      </c>
      <c r="N39" s="13">
        <v>4996619.1416999996</v>
      </c>
      <c r="O39" s="13">
        <v>5112704.8449999997</v>
      </c>
      <c r="P39" s="13">
        <v>5911027.0379999997</v>
      </c>
      <c r="Q39" s="13">
        <v>6162845.3852000004</v>
      </c>
      <c r="R39" s="14">
        <v>6235528.8901000004</v>
      </c>
    </row>
    <row r="40" spans="1:18" s="28" customFormat="1" ht="14" x14ac:dyDescent="0.3">
      <c r="A40" s="45" t="s">
        <v>16</v>
      </c>
      <c r="C40" s="11" t="s">
        <v>43</v>
      </c>
      <c r="D40" s="12">
        <v>4049270.34</v>
      </c>
      <c r="E40" s="13">
        <v>4793196.4800000004</v>
      </c>
      <c r="F40" s="13">
        <v>4431247.17</v>
      </c>
      <c r="G40" s="13">
        <v>5694212.9299999997</v>
      </c>
      <c r="H40" s="13">
        <v>5796154.8152999999</v>
      </c>
      <c r="I40" s="13">
        <v>7528690.71</v>
      </c>
      <c r="J40" s="13">
        <v>7598223.3099999996</v>
      </c>
      <c r="K40" s="13">
        <v>9009304.2959000003</v>
      </c>
      <c r="L40" s="13">
        <v>10590872.0013</v>
      </c>
      <c r="M40" s="13">
        <v>11362037.945</v>
      </c>
      <c r="N40" s="13">
        <v>14328372.215</v>
      </c>
      <c r="O40" s="13">
        <v>14245684.289999999</v>
      </c>
      <c r="P40" s="13">
        <v>15759858.049699999</v>
      </c>
      <c r="Q40" s="13">
        <v>15752916.7838</v>
      </c>
      <c r="R40" s="14">
        <v>16029822.2666</v>
      </c>
    </row>
    <row r="41" spans="1:18" s="28" customFormat="1" ht="14" x14ac:dyDescent="0.3">
      <c r="A41" s="45" t="s">
        <v>16</v>
      </c>
      <c r="C41" s="11" t="s">
        <v>36</v>
      </c>
      <c r="D41" s="12">
        <v>5001373.7300000004</v>
      </c>
      <c r="E41" s="13">
        <v>6232445.9900000002</v>
      </c>
      <c r="F41" s="13">
        <v>6815497.7800000003</v>
      </c>
      <c r="G41" s="13">
        <v>7794775.7699999996</v>
      </c>
      <c r="H41" s="13">
        <v>8101254.9326999998</v>
      </c>
      <c r="I41" s="13">
        <v>10247205.82</v>
      </c>
      <c r="J41" s="13">
        <v>10284222.439999999</v>
      </c>
      <c r="K41" s="13">
        <v>10825403.970000001</v>
      </c>
      <c r="L41" s="13">
        <v>14162801.3761</v>
      </c>
      <c r="M41" s="13">
        <v>16586059.619999999</v>
      </c>
      <c r="N41" s="13">
        <v>16062206.73</v>
      </c>
      <c r="O41" s="13">
        <v>14253862.484999999</v>
      </c>
      <c r="P41" s="13">
        <v>14739362.740499999</v>
      </c>
      <c r="Q41" s="13">
        <v>15256642.5536</v>
      </c>
      <c r="R41" s="14">
        <v>14152604.7399</v>
      </c>
    </row>
    <row r="42" spans="1:18" s="28" customFormat="1" ht="14" x14ac:dyDescent="0.3">
      <c r="A42" s="45" t="s">
        <v>16</v>
      </c>
      <c r="C42" s="11" t="s">
        <v>18</v>
      </c>
      <c r="D42" s="12">
        <v>4173109.92</v>
      </c>
      <c r="E42" s="13">
        <v>4657638.7</v>
      </c>
      <c r="F42" s="13">
        <v>4568434.34</v>
      </c>
      <c r="G42" s="13">
        <v>4835306.51</v>
      </c>
      <c r="H42" s="13">
        <v>4544954.3381000003</v>
      </c>
      <c r="I42" s="13">
        <v>6388999.4500000002</v>
      </c>
      <c r="J42" s="13">
        <v>6287456.9699999997</v>
      </c>
      <c r="K42" s="13">
        <v>7233426.9500000002</v>
      </c>
      <c r="L42" s="13">
        <v>9432003.4600000009</v>
      </c>
      <c r="M42" s="13">
        <v>9789881.5950000007</v>
      </c>
      <c r="N42" s="13">
        <v>10385312.060000001</v>
      </c>
      <c r="O42" s="13">
        <v>10189634.76</v>
      </c>
      <c r="P42" s="13">
        <v>9553910.1735999994</v>
      </c>
      <c r="Q42" s="13">
        <v>10263117.464400001</v>
      </c>
      <c r="R42" s="14">
        <v>9134372.3988000005</v>
      </c>
    </row>
    <row r="43" spans="1:18" s="28" customFormat="1" ht="14" x14ac:dyDescent="0.3">
      <c r="A43" s="45" t="s">
        <v>16</v>
      </c>
      <c r="C43" s="11" t="s">
        <v>27</v>
      </c>
      <c r="D43" s="12">
        <v>648463.19999999995</v>
      </c>
      <c r="E43" s="13">
        <v>841437.78</v>
      </c>
      <c r="F43" s="13">
        <v>1237303.1200000001</v>
      </c>
      <c r="G43" s="13">
        <v>1452530.16</v>
      </c>
      <c r="H43" s="13">
        <v>1447853.4243000001</v>
      </c>
      <c r="I43" s="13">
        <v>1994489.24</v>
      </c>
      <c r="J43" s="13">
        <v>1953702.0049999999</v>
      </c>
      <c r="K43" s="13">
        <v>2482610.3250000002</v>
      </c>
      <c r="L43" s="13">
        <v>3267984.06</v>
      </c>
      <c r="M43" s="13">
        <v>4045045.8870000001</v>
      </c>
      <c r="N43" s="13">
        <v>3639898.84</v>
      </c>
      <c r="O43" s="13">
        <v>3320274.93</v>
      </c>
      <c r="P43" s="13">
        <v>6017857.0411</v>
      </c>
      <c r="Q43" s="13">
        <v>4814933.0789999999</v>
      </c>
      <c r="R43" s="14">
        <v>4576544.4391999999</v>
      </c>
    </row>
    <row r="44" spans="1:18" s="28" customFormat="1" ht="14" x14ac:dyDescent="0.3">
      <c r="A44" s="45" t="s">
        <v>16</v>
      </c>
      <c r="C44" s="11" t="s">
        <v>20</v>
      </c>
      <c r="D44" s="12">
        <v>2432189.08</v>
      </c>
      <c r="E44" s="13">
        <v>2193387.35</v>
      </c>
      <c r="F44" s="13">
        <v>2738699.61</v>
      </c>
      <c r="G44" s="13">
        <v>2776987.22</v>
      </c>
      <c r="H44" s="13">
        <v>2533653.3424999998</v>
      </c>
      <c r="I44" s="13">
        <v>3302269.9</v>
      </c>
      <c r="J44" s="13">
        <v>3330094.335</v>
      </c>
      <c r="K44" s="13">
        <v>3342259.5</v>
      </c>
      <c r="L44" s="13">
        <v>4023367.86</v>
      </c>
      <c r="M44" s="13">
        <v>4564291.24</v>
      </c>
      <c r="N44" s="13">
        <v>4117415.2033000002</v>
      </c>
      <c r="O44" s="13">
        <v>4552443.33</v>
      </c>
      <c r="P44" s="13">
        <v>4293748.6427999996</v>
      </c>
      <c r="Q44" s="13">
        <v>4314948.2949000001</v>
      </c>
      <c r="R44" s="14">
        <v>4051877.4386</v>
      </c>
    </row>
    <row r="45" spans="1:18" s="28" customFormat="1" ht="14" x14ac:dyDescent="0.3">
      <c r="A45" s="45" t="s">
        <v>16</v>
      </c>
      <c r="C45" s="11" t="s">
        <v>19</v>
      </c>
      <c r="D45" s="12">
        <v>1878778.1</v>
      </c>
      <c r="E45" s="13">
        <v>1938625.33</v>
      </c>
      <c r="F45" s="13">
        <v>1925718.39</v>
      </c>
      <c r="G45" s="13">
        <v>2109053.4</v>
      </c>
      <c r="H45" s="13">
        <v>1903935.0674000001</v>
      </c>
      <c r="I45" s="13">
        <v>2169243.87</v>
      </c>
      <c r="J45" s="13">
        <v>2516643.8399999999</v>
      </c>
      <c r="K45" s="13">
        <v>2809961.18</v>
      </c>
      <c r="L45" s="13">
        <v>4014883.3</v>
      </c>
      <c r="M45" s="13">
        <v>4843224.05</v>
      </c>
      <c r="N45" s="13">
        <v>5388776.8449999997</v>
      </c>
      <c r="O45" s="13">
        <v>5329665.76</v>
      </c>
      <c r="P45" s="13">
        <v>5497658.267</v>
      </c>
      <c r="Q45" s="13">
        <v>5546306.9458999997</v>
      </c>
      <c r="R45" s="14">
        <v>6449321.8650000002</v>
      </c>
    </row>
    <row r="46" spans="1:18" s="28" customFormat="1" ht="14" x14ac:dyDescent="0.3">
      <c r="A46" s="45" t="s">
        <v>16</v>
      </c>
      <c r="C46" s="11" t="s">
        <v>21</v>
      </c>
      <c r="D46" s="12">
        <v>549818.41</v>
      </c>
      <c r="E46" s="13">
        <v>716130.79</v>
      </c>
      <c r="F46" s="13">
        <v>654590.12</v>
      </c>
      <c r="G46" s="13">
        <v>616482.13</v>
      </c>
      <c r="H46" s="13">
        <v>709808.00959999999</v>
      </c>
      <c r="I46" s="13">
        <v>826463.33</v>
      </c>
      <c r="J46" s="13">
        <v>849281.82</v>
      </c>
      <c r="K46" s="13">
        <v>1422794.415</v>
      </c>
      <c r="L46" s="13">
        <v>2127511.8050000002</v>
      </c>
      <c r="M46" s="13">
        <v>2529322.19</v>
      </c>
      <c r="N46" s="13">
        <v>3304332.67</v>
      </c>
      <c r="O46" s="13">
        <v>3695232.4</v>
      </c>
      <c r="P46" s="13">
        <v>4026445.0068999999</v>
      </c>
      <c r="Q46" s="13">
        <v>4508256.0221999995</v>
      </c>
      <c r="R46" s="14">
        <v>4845309.9749999996</v>
      </c>
    </row>
    <row r="47" spans="1:18" s="28" customFormat="1" ht="14" x14ac:dyDescent="0.3">
      <c r="A47" s="45" t="s">
        <v>16</v>
      </c>
      <c r="C47" s="11" t="s">
        <v>26</v>
      </c>
      <c r="D47" s="12">
        <v>423330.34</v>
      </c>
      <c r="E47" s="13">
        <v>615595.23</v>
      </c>
      <c r="F47" s="13">
        <v>969756.69</v>
      </c>
      <c r="G47" s="13">
        <v>1099462.73</v>
      </c>
      <c r="H47" s="13">
        <v>1080717.3</v>
      </c>
      <c r="I47" s="13">
        <v>1187706.1000000001</v>
      </c>
      <c r="J47" s="13">
        <v>1361189.71</v>
      </c>
      <c r="K47" s="13">
        <v>1576587.23</v>
      </c>
      <c r="L47" s="13">
        <v>1661380.3049999999</v>
      </c>
      <c r="M47" s="13">
        <v>2061411.02</v>
      </c>
      <c r="N47" s="13">
        <v>1810933.94</v>
      </c>
      <c r="O47" s="13">
        <v>2013355.4450000001</v>
      </c>
      <c r="P47" s="13">
        <v>2526591.9095999999</v>
      </c>
      <c r="Q47" s="13">
        <v>2289917.4945999999</v>
      </c>
      <c r="R47" s="14">
        <v>2598060.8533000001</v>
      </c>
    </row>
    <row r="48" spans="1:18" s="28" customFormat="1" ht="14" x14ac:dyDescent="0.3">
      <c r="A48" s="45" t="s">
        <v>16</v>
      </c>
      <c r="C48" s="11" t="s">
        <v>38</v>
      </c>
      <c r="D48" s="12">
        <v>1254669.6100000001</v>
      </c>
      <c r="E48" s="13">
        <v>1247557.4099999999</v>
      </c>
      <c r="F48" s="13">
        <v>1266476.57</v>
      </c>
      <c r="G48" s="13">
        <v>1440961.77</v>
      </c>
      <c r="H48" s="13">
        <v>1329049.0902</v>
      </c>
      <c r="I48" s="13">
        <v>1845415.15</v>
      </c>
      <c r="J48" s="13">
        <v>1417360.32</v>
      </c>
      <c r="K48" s="13">
        <v>1979939.1</v>
      </c>
      <c r="L48" s="13">
        <v>1873621.4950000001</v>
      </c>
      <c r="M48" s="13">
        <v>2458690.9134</v>
      </c>
      <c r="N48" s="13">
        <v>2888928.4950000001</v>
      </c>
      <c r="O48" s="13">
        <v>3182326.58</v>
      </c>
      <c r="P48" s="13">
        <v>3864832.7407</v>
      </c>
      <c r="Q48" s="13">
        <v>4166164.5383000001</v>
      </c>
      <c r="R48" s="14">
        <v>3786034.2631999999</v>
      </c>
    </row>
    <row r="49" spans="1:18" s="28" customFormat="1" ht="14" x14ac:dyDescent="0.3">
      <c r="A49" s="45" t="s">
        <v>16</v>
      </c>
      <c r="C49" s="11" t="s">
        <v>29</v>
      </c>
      <c r="D49" s="12">
        <v>659342.22</v>
      </c>
      <c r="E49" s="13">
        <v>606711.38</v>
      </c>
      <c r="F49" s="13">
        <v>688217.66</v>
      </c>
      <c r="G49" s="13">
        <v>770486.93</v>
      </c>
      <c r="H49" s="13">
        <v>769777.0834</v>
      </c>
      <c r="I49" s="13">
        <v>1006409.46</v>
      </c>
      <c r="J49" s="13">
        <v>984460.28</v>
      </c>
      <c r="K49" s="13">
        <v>1316976.8999999999</v>
      </c>
      <c r="L49" s="13">
        <v>1535044.72</v>
      </c>
      <c r="M49" s="13">
        <v>1862497.24</v>
      </c>
      <c r="N49" s="13">
        <v>2054494.97</v>
      </c>
      <c r="O49" s="13">
        <v>2274774.0550000002</v>
      </c>
      <c r="P49" s="13">
        <v>2585992.6230000001</v>
      </c>
      <c r="Q49" s="13">
        <v>2855757.7261999999</v>
      </c>
      <c r="R49" s="14">
        <v>2810509.4682</v>
      </c>
    </row>
    <row r="50" spans="1:18" s="28" customFormat="1" ht="14" x14ac:dyDescent="0.3">
      <c r="A50" s="45" t="s">
        <v>16</v>
      </c>
      <c r="C50" s="11" t="s">
        <v>40</v>
      </c>
      <c r="D50" s="12">
        <v>571036.59</v>
      </c>
      <c r="E50" s="13">
        <v>635348.37</v>
      </c>
      <c r="F50" s="13">
        <v>649750.16</v>
      </c>
      <c r="G50" s="13">
        <v>686717.35</v>
      </c>
      <c r="H50" s="13">
        <v>1088652.1804</v>
      </c>
      <c r="I50" s="13">
        <v>1365010.34</v>
      </c>
      <c r="J50" s="13">
        <v>1153702.08</v>
      </c>
      <c r="K50" s="13">
        <v>1282037.17</v>
      </c>
      <c r="L50" s="13">
        <v>1819405.84</v>
      </c>
      <c r="M50" s="13">
        <v>2347239.2400000002</v>
      </c>
      <c r="N50" s="13">
        <v>2474050.4500000002</v>
      </c>
      <c r="O50" s="13">
        <v>2335989.92</v>
      </c>
      <c r="P50" s="13">
        <v>2383566.5750000002</v>
      </c>
      <c r="Q50" s="13">
        <v>2555298.5214</v>
      </c>
      <c r="R50" s="14">
        <v>2632826.0950000002</v>
      </c>
    </row>
    <row r="51" spans="1:18" s="28" customFormat="1" ht="14" x14ac:dyDescent="0.3">
      <c r="A51" s="45" t="s">
        <v>16</v>
      </c>
      <c r="C51" s="11" t="s">
        <v>28</v>
      </c>
      <c r="D51" s="12">
        <v>235877.73</v>
      </c>
      <c r="E51" s="13">
        <v>263293.43</v>
      </c>
      <c r="F51" s="13">
        <v>259936.81</v>
      </c>
      <c r="G51" s="13">
        <v>299447.87</v>
      </c>
      <c r="H51" s="13">
        <v>530586.27480000001</v>
      </c>
      <c r="I51" s="13">
        <v>738532.87</v>
      </c>
      <c r="J51" s="13">
        <v>672873.55</v>
      </c>
      <c r="K51" s="13">
        <v>952498.68</v>
      </c>
      <c r="L51" s="13">
        <v>1259165.825</v>
      </c>
      <c r="M51" s="13">
        <v>1383248.43</v>
      </c>
      <c r="N51" s="13">
        <v>1487878.0149999999</v>
      </c>
      <c r="O51" s="13">
        <v>1500862.9950000001</v>
      </c>
      <c r="P51" s="13">
        <v>1556197.7316999999</v>
      </c>
      <c r="Q51" s="13">
        <v>1829641.6017</v>
      </c>
      <c r="R51" s="14">
        <v>2285474.2200000002</v>
      </c>
    </row>
    <row r="52" spans="1:18" s="28" customFormat="1" ht="14" x14ac:dyDescent="0.3">
      <c r="A52" s="45" t="s">
        <v>16</v>
      </c>
      <c r="C52" s="11" t="s">
        <v>23</v>
      </c>
      <c r="D52" s="12">
        <v>537736.76</v>
      </c>
      <c r="E52" s="13">
        <v>689810.88</v>
      </c>
      <c r="F52" s="13">
        <v>781835.71</v>
      </c>
      <c r="G52" s="13">
        <v>742385.82</v>
      </c>
      <c r="H52" s="13">
        <v>962772.05379999999</v>
      </c>
      <c r="I52" s="13">
        <v>1206938.3799999999</v>
      </c>
      <c r="J52" s="13">
        <v>1069848.48</v>
      </c>
      <c r="K52" s="13">
        <v>1139656.3</v>
      </c>
      <c r="L52" s="13">
        <v>1574475.93</v>
      </c>
      <c r="M52" s="13">
        <v>2110258.9900000002</v>
      </c>
      <c r="N52" s="13">
        <v>2421878.7799999998</v>
      </c>
      <c r="O52" s="13">
        <v>2605754.29</v>
      </c>
      <c r="P52" s="13">
        <v>2888330.4057999998</v>
      </c>
      <c r="Q52" s="13">
        <v>2708954.58</v>
      </c>
      <c r="R52" s="14">
        <v>2843184.23</v>
      </c>
    </row>
    <row r="53" spans="1:18" s="28" customFormat="1" ht="14" x14ac:dyDescent="0.3">
      <c r="A53" s="45" t="s">
        <v>16</v>
      </c>
      <c r="C53" s="11" t="s">
        <v>22</v>
      </c>
      <c r="D53" s="12">
        <v>756562.17</v>
      </c>
      <c r="E53" s="13">
        <v>650129.56000000006</v>
      </c>
      <c r="F53" s="13">
        <v>655622.31000000006</v>
      </c>
      <c r="G53" s="13">
        <v>868804.74</v>
      </c>
      <c r="H53" s="13">
        <v>845987.22</v>
      </c>
      <c r="I53" s="13">
        <v>960597.36</v>
      </c>
      <c r="J53" s="13">
        <v>1060891.18</v>
      </c>
      <c r="K53" s="13">
        <v>1056180.6000000001</v>
      </c>
      <c r="L53" s="13">
        <v>1479894.83</v>
      </c>
      <c r="M53" s="13">
        <v>1703454.1532999999</v>
      </c>
      <c r="N53" s="13">
        <v>2065681.83</v>
      </c>
      <c r="O53" s="13">
        <v>2505968.61</v>
      </c>
      <c r="P53" s="13">
        <v>2251661.8870000001</v>
      </c>
      <c r="Q53" s="13">
        <v>2721948.8832999999</v>
      </c>
      <c r="R53" s="14">
        <v>2682716.0048000002</v>
      </c>
    </row>
    <row r="54" spans="1:18" s="28" customFormat="1" ht="14.5" thickBot="1" x14ac:dyDescent="0.35">
      <c r="A54" s="45" t="s">
        <v>16</v>
      </c>
      <c r="C54" s="11" t="s">
        <v>24</v>
      </c>
      <c r="D54" s="15">
        <v>5698163.5499999998</v>
      </c>
      <c r="E54" s="16">
        <v>6505247.46</v>
      </c>
      <c r="F54" s="16">
        <v>7452348.9199999999</v>
      </c>
      <c r="G54" s="16">
        <v>7307268.1699999999</v>
      </c>
      <c r="H54" s="16">
        <v>7766121.5231999997</v>
      </c>
      <c r="I54" s="16">
        <v>10314787.02</v>
      </c>
      <c r="J54" s="16">
        <v>9909125.3432999998</v>
      </c>
      <c r="K54" s="16">
        <v>11335889.625</v>
      </c>
      <c r="L54" s="16">
        <v>15440883.800000001</v>
      </c>
      <c r="M54" s="16">
        <v>19817245.806699999</v>
      </c>
      <c r="N54" s="16">
        <v>19426424.9243</v>
      </c>
      <c r="O54" s="16">
        <v>22827067.954999998</v>
      </c>
      <c r="P54" s="16">
        <v>22627752.5726</v>
      </c>
      <c r="Q54" s="16">
        <v>25438131.948800001</v>
      </c>
      <c r="R54" s="17">
        <v>24544701.2837</v>
      </c>
    </row>
    <row r="55" spans="1:18" s="28" customFormat="1" ht="14.5" thickBot="1" x14ac:dyDescent="0.35">
      <c r="A55" s="45" t="s">
        <v>16</v>
      </c>
      <c r="C55" s="18" t="s">
        <v>14</v>
      </c>
      <c r="D55" s="19">
        <v>42952938.969999999</v>
      </c>
      <c r="E55" s="20">
        <v>49056347.779999994</v>
      </c>
      <c r="F55" s="20">
        <v>51427914.119999997</v>
      </c>
      <c r="G55" s="20">
        <v>55517167.879999995</v>
      </c>
      <c r="H55" s="20">
        <v>56774563.308200002</v>
      </c>
      <c r="I55" s="20">
        <v>74576989.010000005</v>
      </c>
      <c r="J55" s="20">
        <v>71111527.143299997</v>
      </c>
      <c r="K55" s="20">
        <v>80863923.835899994</v>
      </c>
      <c r="L55" s="20">
        <v>101081460.91740003</v>
      </c>
      <c r="M55" s="20">
        <v>115830636.98369998</v>
      </c>
      <c r="N55" s="20">
        <v>122655512.48430002</v>
      </c>
      <c r="O55" s="20">
        <v>128095936.42060003</v>
      </c>
      <c r="P55" s="20">
        <v>136253512.09420002</v>
      </c>
      <c r="Q55" s="20">
        <v>143476822.58559999</v>
      </c>
      <c r="R55" s="21">
        <v>142896006.2895</v>
      </c>
    </row>
    <row r="56" spans="1:18" s="28" customFormat="1" x14ac:dyDescent="0.25">
      <c r="A56" s="45"/>
    </row>
    <row r="57" spans="1:18" s="28" customFormat="1" x14ac:dyDescent="0.25">
      <c r="A57" s="45"/>
    </row>
    <row r="58" spans="1:18" s="28" customFormat="1" x14ac:dyDescent="0.25">
      <c r="A58" s="45"/>
    </row>
    <row r="59" spans="1:18" s="28" customFormat="1" ht="23" x14ac:dyDescent="0.25">
      <c r="A59" s="45"/>
      <c r="C59" s="1" t="s">
        <v>185</v>
      </c>
      <c r="D59" s="1"/>
      <c r="E59" s="1"/>
      <c r="F59" s="1"/>
      <c r="G59" s="1"/>
      <c r="H59" s="1"/>
      <c r="I59" s="1"/>
      <c r="J59" s="1"/>
      <c r="K59" s="1"/>
      <c r="L59" s="1"/>
      <c r="M59" s="1"/>
      <c r="N59" s="9"/>
      <c r="O59" s="9"/>
      <c r="P59" s="9"/>
      <c r="Q59" s="9"/>
      <c r="R59" s="9"/>
    </row>
    <row r="60" spans="1:18" s="28" customFormat="1" ht="23.5" thickBot="1" x14ac:dyDescent="0.3">
      <c r="A60" s="45"/>
      <c r="C60" s="1"/>
      <c r="D60" s="1"/>
      <c r="E60" s="1"/>
      <c r="F60" s="1"/>
      <c r="G60" s="1"/>
      <c r="H60" s="1"/>
      <c r="I60" s="1"/>
      <c r="J60" s="1"/>
      <c r="K60" s="1"/>
      <c r="L60" s="1"/>
      <c r="M60" s="1"/>
      <c r="N60" s="9"/>
      <c r="O60" s="9"/>
      <c r="P60" s="9"/>
      <c r="Q60" s="9"/>
      <c r="R60" s="9"/>
    </row>
    <row r="61" spans="1:18" s="28" customFormat="1" ht="14.5" thickBot="1" x14ac:dyDescent="0.35">
      <c r="A61" s="45"/>
      <c r="C61" s="2"/>
      <c r="D61" s="140" t="s">
        <v>52</v>
      </c>
      <c r="E61" s="141"/>
      <c r="F61" s="141"/>
      <c r="G61" s="141"/>
      <c r="H61" s="141"/>
      <c r="I61" s="141"/>
      <c r="J61" s="141"/>
      <c r="K61" s="141"/>
      <c r="L61" s="141"/>
      <c r="M61" s="141"/>
      <c r="N61" s="141"/>
      <c r="O61" s="141"/>
      <c r="P61" s="141"/>
      <c r="Q61" s="141"/>
      <c r="R61" s="142"/>
    </row>
    <row r="62" spans="1:18" s="28" customFormat="1" ht="14.5" thickBot="1" x14ac:dyDescent="0.35">
      <c r="A62" s="45" t="s">
        <v>41</v>
      </c>
      <c r="C62" s="3" t="s">
        <v>352</v>
      </c>
      <c r="D62" s="4" t="s">
        <v>0</v>
      </c>
      <c r="E62" s="5" t="s">
        <v>1</v>
      </c>
      <c r="F62" s="5" t="s">
        <v>2</v>
      </c>
      <c r="G62" s="5" t="s">
        <v>3</v>
      </c>
      <c r="H62" s="5" t="s">
        <v>4</v>
      </c>
      <c r="I62" s="5" t="s">
        <v>5</v>
      </c>
      <c r="J62" s="5" t="s">
        <v>6</v>
      </c>
      <c r="K62" s="5" t="s">
        <v>7</v>
      </c>
      <c r="L62" s="5" t="s">
        <v>8</v>
      </c>
      <c r="M62" s="5" t="s">
        <v>9</v>
      </c>
      <c r="N62" s="5" t="s">
        <v>10</v>
      </c>
      <c r="O62" s="5" t="s">
        <v>11</v>
      </c>
      <c r="P62" s="5" t="s">
        <v>17</v>
      </c>
      <c r="Q62" s="5" t="s">
        <v>44</v>
      </c>
      <c r="R62" s="6" t="s">
        <v>88</v>
      </c>
    </row>
    <row r="63" spans="1:18" s="28" customFormat="1" ht="14" x14ac:dyDescent="0.3">
      <c r="A63" s="45" t="s">
        <v>41</v>
      </c>
      <c r="C63" s="11" t="s">
        <v>378</v>
      </c>
      <c r="D63" s="129" t="s">
        <v>377</v>
      </c>
      <c r="E63" s="13">
        <v>9467.98</v>
      </c>
      <c r="F63" s="13">
        <v>65115.41</v>
      </c>
      <c r="G63" s="13">
        <v>26203</v>
      </c>
      <c r="H63" s="13">
        <v>17825.2</v>
      </c>
      <c r="I63" s="13">
        <v>63833.760000000002</v>
      </c>
      <c r="J63" s="13">
        <v>7822.95</v>
      </c>
      <c r="K63" s="128" t="s">
        <v>377</v>
      </c>
      <c r="L63" s="128" t="s">
        <v>377</v>
      </c>
      <c r="M63" s="13">
        <v>0</v>
      </c>
      <c r="N63" s="13">
        <v>0</v>
      </c>
      <c r="O63" s="128" t="s">
        <v>377</v>
      </c>
      <c r="P63" s="128" t="s">
        <v>377</v>
      </c>
      <c r="Q63" s="13">
        <v>0</v>
      </c>
      <c r="R63" s="14">
        <v>0</v>
      </c>
    </row>
    <row r="64" spans="1:18" s="28" customFormat="1" ht="14" x14ac:dyDescent="0.3">
      <c r="A64" s="45" t="s">
        <v>41</v>
      </c>
      <c r="C64" s="11" t="s">
        <v>379</v>
      </c>
      <c r="D64" s="12">
        <v>22833</v>
      </c>
      <c r="E64" s="13">
        <v>16146.28</v>
      </c>
      <c r="F64" s="128" t="s">
        <v>377</v>
      </c>
      <c r="G64" s="128" t="s">
        <v>377</v>
      </c>
      <c r="H64" s="128" t="s">
        <v>377</v>
      </c>
      <c r="I64" s="128" t="s">
        <v>377</v>
      </c>
      <c r="J64" s="13">
        <v>11096.72</v>
      </c>
      <c r="K64" s="13">
        <v>33721.910000000003</v>
      </c>
      <c r="L64" s="13">
        <v>5620.14</v>
      </c>
      <c r="M64" s="128" t="s">
        <v>377</v>
      </c>
      <c r="N64" s="13">
        <v>0</v>
      </c>
      <c r="O64" s="13">
        <v>0</v>
      </c>
      <c r="P64" s="13">
        <v>0</v>
      </c>
      <c r="Q64" s="13">
        <v>0</v>
      </c>
      <c r="R64" s="14">
        <v>0</v>
      </c>
    </row>
    <row r="65" spans="1:18" s="28" customFormat="1" ht="14" x14ac:dyDescent="0.3">
      <c r="A65" s="45" t="s">
        <v>41</v>
      </c>
      <c r="C65" s="11" t="s">
        <v>25</v>
      </c>
      <c r="D65" s="12">
        <v>10196.4</v>
      </c>
      <c r="E65" s="13">
        <v>82771.509999999995</v>
      </c>
      <c r="F65" s="13">
        <v>20130.349999999999</v>
      </c>
      <c r="G65" s="128" t="s">
        <v>377</v>
      </c>
      <c r="H65" s="13">
        <v>0</v>
      </c>
      <c r="I65" s="13">
        <v>0</v>
      </c>
      <c r="J65" s="13">
        <v>0</v>
      </c>
      <c r="K65" s="13">
        <v>0</v>
      </c>
      <c r="L65" s="13">
        <v>0</v>
      </c>
      <c r="M65" s="13">
        <v>0</v>
      </c>
      <c r="N65" s="13">
        <v>0</v>
      </c>
      <c r="O65" s="13">
        <v>0</v>
      </c>
      <c r="P65" s="13">
        <v>0</v>
      </c>
      <c r="Q65" s="13">
        <v>0</v>
      </c>
      <c r="R65" s="14">
        <v>0</v>
      </c>
    </row>
    <row r="66" spans="1:18" s="28" customFormat="1" ht="14" x14ac:dyDescent="0.3">
      <c r="A66" s="45" t="s">
        <v>41</v>
      </c>
      <c r="C66" s="11" t="s">
        <v>43</v>
      </c>
      <c r="D66" s="12">
        <v>0</v>
      </c>
      <c r="E66" s="13">
        <v>0</v>
      </c>
      <c r="F66" s="13">
        <v>0</v>
      </c>
      <c r="G66" s="13">
        <v>0</v>
      </c>
      <c r="H66" s="13">
        <v>0</v>
      </c>
      <c r="I66" s="13">
        <v>0</v>
      </c>
      <c r="J66" s="13">
        <v>0</v>
      </c>
      <c r="K66" s="13">
        <v>0</v>
      </c>
      <c r="L66" s="13">
        <v>0</v>
      </c>
      <c r="M66" s="13">
        <v>0</v>
      </c>
      <c r="N66" s="13">
        <v>0</v>
      </c>
      <c r="O66" s="13">
        <v>0</v>
      </c>
      <c r="P66" s="13">
        <v>0</v>
      </c>
      <c r="Q66" s="13">
        <v>0</v>
      </c>
      <c r="R66" s="14">
        <v>0</v>
      </c>
    </row>
    <row r="67" spans="1:18" s="28" customFormat="1" ht="14" x14ac:dyDescent="0.3">
      <c r="A67" s="45" t="s">
        <v>41</v>
      </c>
      <c r="C67" s="11" t="s">
        <v>36</v>
      </c>
      <c r="D67" s="12">
        <v>0</v>
      </c>
      <c r="E67" s="13">
        <v>0</v>
      </c>
      <c r="F67" s="13">
        <v>0</v>
      </c>
      <c r="G67" s="13">
        <v>0</v>
      </c>
      <c r="H67" s="13">
        <v>0</v>
      </c>
      <c r="I67" s="13">
        <v>0</v>
      </c>
      <c r="J67" s="13">
        <v>0</v>
      </c>
      <c r="K67" s="13">
        <v>0</v>
      </c>
      <c r="L67" s="13">
        <v>0</v>
      </c>
      <c r="M67" s="13">
        <v>0</v>
      </c>
      <c r="N67" s="13">
        <v>0</v>
      </c>
      <c r="O67" s="13">
        <v>0</v>
      </c>
      <c r="P67" s="13">
        <v>0</v>
      </c>
      <c r="Q67" s="13">
        <v>0</v>
      </c>
      <c r="R67" s="14">
        <v>0</v>
      </c>
    </row>
    <row r="68" spans="1:18" s="28" customFormat="1" ht="14" x14ac:dyDescent="0.3">
      <c r="A68" s="45" t="s">
        <v>41</v>
      </c>
      <c r="C68" s="11" t="s">
        <v>18</v>
      </c>
      <c r="D68" s="12">
        <v>23736.77</v>
      </c>
      <c r="E68" s="13">
        <v>-760</v>
      </c>
      <c r="F68" s="13">
        <v>0</v>
      </c>
      <c r="G68" s="13">
        <v>0</v>
      </c>
      <c r="H68" s="13">
        <v>0</v>
      </c>
      <c r="I68" s="13">
        <v>0</v>
      </c>
      <c r="J68" s="13">
        <v>0</v>
      </c>
      <c r="K68" s="13">
        <v>0</v>
      </c>
      <c r="L68" s="13">
        <v>0</v>
      </c>
      <c r="M68" s="13">
        <v>0</v>
      </c>
      <c r="N68" s="13">
        <v>0</v>
      </c>
      <c r="O68" s="13">
        <v>0</v>
      </c>
      <c r="P68" s="13">
        <v>0</v>
      </c>
      <c r="Q68" s="13">
        <v>0</v>
      </c>
      <c r="R68" s="14">
        <v>0</v>
      </c>
    </row>
    <row r="69" spans="1:18" s="28" customFormat="1" ht="14" x14ac:dyDescent="0.3">
      <c r="A69" s="45" t="s">
        <v>41</v>
      </c>
      <c r="C69" s="11" t="s">
        <v>27</v>
      </c>
      <c r="D69" s="12">
        <v>17972.09</v>
      </c>
      <c r="E69" s="13">
        <v>48843.839999999997</v>
      </c>
      <c r="F69" s="13">
        <v>13479.5</v>
      </c>
      <c r="G69" s="128" t="s">
        <v>377</v>
      </c>
      <c r="H69" s="13">
        <v>0</v>
      </c>
      <c r="I69" s="13">
        <v>0</v>
      </c>
      <c r="J69" s="13">
        <v>0</v>
      </c>
      <c r="K69" s="13">
        <v>0</v>
      </c>
      <c r="L69" s="13">
        <v>0</v>
      </c>
      <c r="M69" s="13">
        <v>0</v>
      </c>
      <c r="N69" s="13">
        <v>0</v>
      </c>
      <c r="O69" s="13">
        <v>0</v>
      </c>
      <c r="P69" s="13">
        <v>0</v>
      </c>
      <c r="Q69" s="13">
        <v>0</v>
      </c>
      <c r="R69" s="14">
        <v>0</v>
      </c>
    </row>
    <row r="70" spans="1:18" s="28" customFormat="1" ht="14" x14ac:dyDescent="0.3">
      <c r="A70" s="45" t="s">
        <v>41</v>
      </c>
      <c r="C70" s="11" t="s">
        <v>20</v>
      </c>
      <c r="D70" s="12">
        <v>0</v>
      </c>
      <c r="E70" s="13">
        <v>0</v>
      </c>
      <c r="F70" s="13">
        <v>0</v>
      </c>
      <c r="G70" s="13">
        <v>0</v>
      </c>
      <c r="H70" s="13">
        <v>0</v>
      </c>
      <c r="I70" s="13">
        <v>0</v>
      </c>
      <c r="J70" s="13">
        <v>0</v>
      </c>
      <c r="K70" s="13">
        <v>0</v>
      </c>
      <c r="L70" s="13">
        <v>0</v>
      </c>
      <c r="M70" s="13">
        <v>0</v>
      </c>
      <c r="N70" s="13">
        <v>0</v>
      </c>
      <c r="O70" s="13">
        <v>0</v>
      </c>
      <c r="P70" s="13">
        <v>0</v>
      </c>
      <c r="Q70" s="13">
        <v>0</v>
      </c>
      <c r="R70" s="14">
        <v>0</v>
      </c>
    </row>
    <row r="71" spans="1:18" s="28" customFormat="1" ht="14" x14ac:dyDescent="0.3">
      <c r="A71" s="45" t="s">
        <v>41</v>
      </c>
      <c r="C71" s="11" t="s">
        <v>19</v>
      </c>
      <c r="D71" s="12">
        <v>0</v>
      </c>
      <c r="E71" s="13">
        <v>0</v>
      </c>
      <c r="F71" s="13">
        <v>0</v>
      </c>
      <c r="G71" s="13">
        <v>0</v>
      </c>
      <c r="H71" s="13">
        <v>0</v>
      </c>
      <c r="I71" s="13">
        <v>0</v>
      </c>
      <c r="J71" s="13">
        <v>0</v>
      </c>
      <c r="K71" s="13">
        <v>0</v>
      </c>
      <c r="L71" s="13">
        <v>0</v>
      </c>
      <c r="M71" s="13">
        <v>0</v>
      </c>
      <c r="N71" s="13">
        <v>0</v>
      </c>
      <c r="O71" s="13">
        <v>0</v>
      </c>
      <c r="P71" s="13">
        <v>0</v>
      </c>
      <c r="Q71" s="13">
        <v>0</v>
      </c>
      <c r="R71" s="14">
        <v>0</v>
      </c>
    </row>
    <row r="72" spans="1:18" s="28" customFormat="1" ht="14" x14ac:dyDescent="0.3">
      <c r="A72" s="45" t="s">
        <v>41</v>
      </c>
      <c r="C72" s="11" t="s">
        <v>21</v>
      </c>
      <c r="D72" s="12">
        <v>0</v>
      </c>
      <c r="E72" s="13">
        <v>0</v>
      </c>
      <c r="F72" s="13">
        <v>0</v>
      </c>
      <c r="G72" s="13">
        <v>0</v>
      </c>
      <c r="H72" s="13">
        <v>0</v>
      </c>
      <c r="I72" s="13">
        <v>0</v>
      </c>
      <c r="J72" s="13">
        <v>0</v>
      </c>
      <c r="K72" s="13">
        <v>0</v>
      </c>
      <c r="L72" s="13">
        <v>0</v>
      </c>
      <c r="M72" s="13">
        <v>0</v>
      </c>
      <c r="N72" s="13">
        <v>0</v>
      </c>
      <c r="O72" s="13">
        <v>0</v>
      </c>
      <c r="P72" s="13">
        <v>0</v>
      </c>
      <c r="Q72" s="13">
        <v>0</v>
      </c>
      <c r="R72" s="14">
        <v>0</v>
      </c>
    </row>
    <row r="73" spans="1:18" s="28" customFormat="1" ht="14" x14ac:dyDescent="0.3">
      <c r="A73" s="45" t="s">
        <v>41</v>
      </c>
      <c r="C73" s="11" t="s">
        <v>26</v>
      </c>
      <c r="D73" s="12">
        <v>0</v>
      </c>
      <c r="E73" s="13">
        <v>0</v>
      </c>
      <c r="F73" s="13">
        <v>0</v>
      </c>
      <c r="G73" s="13">
        <v>0</v>
      </c>
      <c r="H73" s="13">
        <v>0</v>
      </c>
      <c r="I73" s="13">
        <v>0</v>
      </c>
      <c r="J73" s="13">
        <v>0</v>
      </c>
      <c r="K73" s="13">
        <v>0</v>
      </c>
      <c r="L73" s="13">
        <v>0</v>
      </c>
      <c r="M73" s="13">
        <v>0</v>
      </c>
      <c r="N73" s="13">
        <v>0</v>
      </c>
      <c r="O73" s="13">
        <v>0</v>
      </c>
      <c r="P73" s="13">
        <v>0</v>
      </c>
      <c r="Q73" s="13">
        <v>0</v>
      </c>
      <c r="R73" s="14">
        <v>0</v>
      </c>
    </row>
    <row r="74" spans="1:18" s="28" customFormat="1" ht="14" x14ac:dyDescent="0.3">
      <c r="A74" s="45" t="s">
        <v>41</v>
      </c>
      <c r="C74" s="11" t="s">
        <v>38</v>
      </c>
      <c r="D74" s="12">
        <v>0</v>
      </c>
      <c r="E74" s="13">
        <v>0</v>
      </c>
      <c r="F74" s="13">
        <v>0</v>
      </c>
      <c r="G74" s="13">
        <v>0</v>
      </c>
      <c r="H74" s="13">
        <v>0</v>
      </c>
      <c r="I74" s="13">
        <v>0</v>
      </c>
      <c r="J74" s="13">
        <v>0</v>
      </c>
      <c r="K74" s="13">
        <v>8306.06</v>
      </c>
      <c r="L74" s="128" t="s">
        <v>377</v>
      </c>
      <c r="M74" s="13">
        <v>7042.16</v>
      </c>
      <c r="N74" s="13">
        <v>11678.42</v>
      </c>
      <c r="O74" s="13">
        <v>10051.14</v>
      </c>
      <c r="P74" s="128" t="s">
        <v>377</v>
      </c>
      <c r="Q74" s="128" t="s">
        <v>377</v>
      </c>
      <c r="R74" s="14">
        <v>0</v>
      </c>
    </row>
    <row r="75" spans="1:18" s="28" customFormat="1" ht="14" x14ac:dyDescent="0.3">
      <c r="A75" s="45" t="s">
        <v>41</v>
      </c>
      <c r="C75" s="11" t="s">
        <v>29</v>
      </c>
      <c r="D75" s="12">
        <v>28408.62</v>
      </c>
      <c r="E75" s="13">
        <v>20064.93</v>
      </c>
      <c r="F75" s="13">
        <v>0</v>
      </c>
      <c r="G75" s="13">
        <v>0</v>
      </c>
      <c r="H75" s="13">
        <v>0</v>
      </c>
      <c r="I75" s="13">
        <v>0</v>
      </c>
      <c r="J75" s="13">
        <v>0</v>
      </c>
      <c r="K75" s="13">
        <v>0</v>
      </c>
      <c r="L75" s="13">
        <v>0</v>
      </c>
      <c r="M75" s="13">
        <v>0</v>
      </c>
      <c r="N75" s="13">
        <v>0</v>
      </c>
      <c r="O75" s="13">
        <v>0</v>
      </c>
      <c r="P75" s="13">
        <v>0</v>
      </c>
      <c r="Q75" s="13">
        <v>0</v>
      </c>
      <c r="R75" s="14">
        <v>0</v>
      </c>
    </row>
    <row r="76" spans="1:18" s="28" customFormat="1" ht="14" x14ac:dyDescent="0.3">
      <c r="A76" s="45" t="s">
        <v>41</v>
      </c>
      <c r="C76" s="11" t="s">
        <v>40</v>
      </c>
      <c r="D76" s="12">
        <v>119387.01</v>
      </c>
      <c r="E76" s="13">
        <v>18317.28</v>
      </c>
      <c r="F76" s="13">
        <v>39826.71</v>
      </c>
      <c r="G76" s="13">
        <v>8736.2999999999993</v>
      </c>
      <c r="H76" s="128" t="s">
        <v>377</v>
      </c>
      <c r="I76" s="128" t="s">
        <v>377</v>
      </c>
      <c r="J76" s="13">
        <v>0</v>
      </c>
      <c r="K76" s="13">
        <v>0</v>
      </c>
      <c r="L76" s="13">
        <v>0</v>
      </c>
      <c r="M76" s="13">
        <v>0</v>
      </c>
      <c r="N76" s="13">
        <v>0</v>
      </c>
      <c r="O76" s="13">
        <v>0</v>
      </c>
      <c r="P76" s="13">
        <v>0</v>
      </c>
      <c r="Q76" s="13">
        <v>0</v>
      </c>
      <c r="R76" s="14">
        <v>0</v>
      </c>
    </row>
    <row r="77" spans="1:18" s="28" customFormat="1" ht="14" x14ac:dyDescent="0.3">
      <c r="A77" s="45" t="s">
        <v>41</v>
      </c>
      <c r="C77" s="11" t="s">
        <v>28</v>
      </c>
      <c r="D77" s="12">
        <v>0</v>
      </c>
      <c r="E77" s="13">
        <v>0</v>
      </c>
      <c r="F77" s="13">
        <v>0</v>
      </c>
      <c r="G77" s="13">
        <v>0</v>
      </c>
      <c r="H77" s="13">
        <v>0</v>
      </c>
      <c r="I77" s="13">
        <v>0</v>
      </c>
      <c r="J77" s="13">
        <v>0</v>
      </c>
      <c r="K77" s="13">
        <v>0</v>
      </c>
      <c r="L77" s="13">
        <v>0</v>
      </c>
      <c r="M77" s="13">
        <v>0</v>
      </c>
      <c r="N77" s="13">
        <v>0</v>
      </c>
      <c r="O77" s="13">
        <v>0</v>
      </c>
      <c r="P77" s="13">
        <v>0</v>
      </c>
      <c r="Q77" s="13">
        <v>0</v>
      </c>
      <c r="R77" s="14">
        <v>0</v>
      </c>
    </row>
    <row r="78" spans="1:18" s="28" customFormat="1" ht="14" x14ac:dyDescent="0.3">
      <c r="A78" s="45" t="s">
        <v>41</v>
      </c>
      <c r="C78" s="11" t="s">
        <v>23</v>
      </c>
      <c r="D78" s="12">
        <v>0</v>
      </c>
      <c r="E78" s="13">
        <v>0</v>
      </c>
      <c r="F78" s="13">
        <v>0</v>
      </c>
      <c r="G78" s="13">
        <v>0</v>
      </c>
      <c r="H78" s="13">
        <v>0</v>
      </c>
      <c r="I78" s="13">
        <v>0</v>
      </c>
      <c r="J78" s="13">
        <v>0</v>
      </c>
      <c r="K78" s="13">
        <v>0</v>
      </c>
      <c r="L78" s="13">
        <v>0</v>
      </c>
      <c r="M78" s="13">
        <v>0</v>
      </c>
      <c r="N78" s="13">
        <v>0</v>
      </c>
      <c r="O78" s="13">
        <v>0</v>
      </c>
      <c r="P78" s="13">
        <v>0</v>
      </c>
      <c r="Q78" s="13">
        <v>0</v>
      </c>
      <c r="R78" s="14">
        <v>0</v>
      </c>
    </row>
    <row r="79" spans="1:18" s="28" customFormat="1" ht="14" x14ac:dyDescent="0.3">
      <c r="A79" s="45" t="s">
        <v>41</v>
      </c>
      <c r="C79" s="11" t="s">
        <v>22</v>
      </c>
      <c r="D79" s="12">
        <v>0</v>
      </c>
      <c r="E79" s="13">
        <v>0</v>
      </c>
      <c r="F79" s="13">
        <v>0</v>
      </c>
      <c r="G79" s="13">
        <v>0</v>
      </c>
      <c r="H79" s="13">
        <v>0</v>
      </c>
      <c r="I79" s="13">
        <v>0</v>
      </c>
      <c r="J79" s="13">
        <v>0</v>
      </c>
      <c r="K79" s="13">
        <v>0</v>
      </c>
      <c r="L79" s="13">
        <v>0</v>
      </c>
      <c r="M79" s="13">
        <v>0</v>
      </c>
      <c r="N79" s="13">
        <v>0</v>
      </c>
      <c r="O79" s="13">
        <v>0</v>
      </c>
      <c r="P79" s="13">
        <v>0</v>
      </c>
      <c r="Q79" s="13">
        <v>0</v>
      </c>
      <c r="R79" s="14">
        <v>0</v>
      </c>
    </row>
    <row r="80" spans="1:18" s="28" customFormat="1" ht="14.5" thickBot="1" x14ac:dyDescent="0.35">
      <c r="A80" s="45" t="s">
        <v>41</v>
      </c>
      <c r="C80" s="11" t="s">
        <v>24</v>
      </c>
      <c r="D80" s="15">
        <v>6003.93</v>
      </c>
      <c r="E80" s="16">
        <v>5567.12</v>
      </c>
      <c r="F80" s="16">
        <v>15470</v>
      </c>
      <c r="G80" s="133" t="s">
        <v>377</v>
      </c>
      <c r="H80" s="16">
        <v>17270.79</v>
      </c>
      <c r="I80" s="133" t="s">
        <v>377</v>
      </c>
      <c r="J80" s="16">
        <v>0</v>
      </c>
      <c r="K80" s="16">
        <v>0</v>
      </c>
      <c r="L80" s="16">
        <v>0</v>
      </c>
      <c r="M80" s="16">
        <v>15208.45</v>
      </c>
      <c r="N80" s="16">
        <v>40947.32</v>
      </c>
      <c r="O80" s="16">
        <v>11838.49</v>
      </c>
      <c r="P80" s="133" t="s">
        <v>377</v>
      </c>
      <c r="Q80" s="16">
        <v>0</v>
      </c>
      <c r="R80" s="17">
        <v>0</v>
      </c>
    </row>
    <row r="81" spans="1:18" s="28" customFormat="1" ht="14.5" thickBot="1" x14ac:dyDescent="0.35">
      <c r="A81" s="45" t="s">
        <v>41</v>
      </c>
      <c r="C81" s="18" t="s">
        <v>14</v>
      </c>
      <c r="D81" s="19" t="s">
        <v>377</v>
      </c>
      <c r="E81" s="20">
        <v>200418.93999999997</v>
      </c>
      <c r="F81" s="20" t="s">
        <v>377</v>
      </c>
      <c r="G81" s="20">
        <v>41687.810000000005</v>
      </c>
      <c r="H81" s="20" t="s">
        <v>377</v>
      </c>
      <c r="I81" s="20">
        <v>68593.850000000006</v>
      </c>
      <c r="J81" s="20">
        <v>18919.669999999998</v>
      </c>
      <c r="K81" s="20" t="s">
        <v>377</v>
      </c>
      <c r="L81" s="20">
        <v>11314.96</v>
      </c>
      <c r="M81" s="20" t="s">
        <v>377</v>
      </c>
      <c r="N81" s="20">
        <v>52625.74</v>
      </c>
      <c r="O81" s="20" t="s">
        <v>377</v>
      </c>
      <c r="P81" s="20">
        <v>8930.2999999999993</v>
      </c>
      <c r="Q81" s="132" t="s">
        <v>377</v>
      </c>
      <c r="R81" s="21">
        <v>0</v>
      </c>
    </row>
    <row r="82" spans="1:18" s="28" customFormat="1" x14ac:dyDescent="0.25">
      <c r="A82" s="45"/>
    </row>
    <row r="83" spans="1:18" s="28" customFormat="1" x14ac:dyDescent="0.25">
      <c r="A83" s="45"/>
    </row>
    <row r="84" spans="1:18" s="28" customFormat="1" x14ac:dyDescent="0.25">
      <c r="A84" s="45"/>
    </row>
    <row r="85" spans="1:18" s="28" customFormat="1" ht="23" x14ac:dyDescent="0.25">
      <c r="A85" s="45"/>
      <c r="C85" s="1" t="s">
        <v>186</v>
      </c>
      <c r="D85" s="1"/>
      <c r="E85" s="1"/>
      <c r="F85" s="1"/>
      <c r="G85" s="1"/>
      <c r="H85" s="1"/>
      <c r="I85" s="1"/>
      <c r="J85" s="1"/>
      <c r="K85" s="1"/>
      <c r="L85" s="1"/>
      <c r="M85" s="1"/>
      <c r="N85" s="9"/>
      <c r="O85" s="9"/>
      <c r="P85" s="9"/>
      <c r="Q85" s="9"/>
      <c r="R85" s="9"/>
    </row>
    <row r="86" spans="1:18" s="28" customFormat="1" ht="23.5" thickBot="1" x14ac:dyDescent="0.3">
      <c r="A86" s="45"/>
      <c r="C86" s="1"/>
      <c r="D86" s="1"/>
      <c r="E86" s="1"/>
      <c r="F86" s="1"/>
      <c r="G86" s="1"/>
      <c r="H86" s="1"/>
      <c r="I86" s="1"/>
      <c r="J86" s="1"/>
      <c r="K86" s="1"/>
      <c r="L86" s="1"/>
      <c r="M86" s="1"/>
      <c r="N86" s="9"/>
      <c r="O86" s="9"/>
      <c r="P86" s="9"/>
      <c r="Q86" s="9"/>
      <c r="R86" s="9"/>
    </row>
    <row r="87" spans="1:18" s="28" customFormat="1" ht="14.5" thickBot="1" x14ac:dyDescent="0.35">
      <c r="A87" s="45"/>
      <c r="C87" s="2"/>
      <c r="D87" s="140" t="s">
        <v>52</v>
      </c>
      <c r="E87" s="141"/>
      <c r="F87" s="141"/>
      <c r="G87" s="141"/>
      <c r="H87" s="141"/>
      <c r="I87" s="141"/>
      <c r="J87" s="141"/>
      <c r="K87" s="141"/>
      <c r="L87" s="141"/>
      <c r="M87" s="141"/>
      <c r="N87" s="141"/>
      <c r="O87" s="141"/>
      <c r="P87" s="141"/>
      <c r="Q87" s="141"/>
      <c r="R87" s="142"/>
    </row>
    <row r="88" spans="1:18" s="28" customFormat="1" ht="14.5" thickBot="1" x14ac:dyDescent="0.35">
      <c r="A88" s="45" t="s">
        <v>15</v>
      </c>
      <c r="C88" s="3" t="s">
        <v>352</v>
      </c>
      <c r="D88" s="4" t="s">
        <v>0</v>
      </c>
      <c r="E88" s="5" t="s">
        <v>1</v>
      </c>
      <c r="F88" s="5" t="s">
        <v>2</v>
      </c>
      <c r="G88" s="5" t="s">
        <v>3</v>
      </c>
      <c r="H88" s="5" t="s">
        <v>4</v>
      </c>
      <c r="I88" s="5" t="s">
        <v>5</v>
      </c>
      <c r="J88" s="5" t="s">
        <v>6</v>
      </c>
      <c r="K88" s="5" t="s">
        <v>7</v>
      </c>
      <c r="L88" s="5" t="s">
        <v>8</v>
      </c>
      <c r="M88" s="5" t="s">
        <v>9</v>
      </c>
      <c r="N88" s="5" t="s">
        <v>10</v>
      </c>
      <c r="O88" s="5" t="s">
        <v>11</v>
      </c>
      <c r="P88" s="5" t="s">
        <v>17</v>
      </c>
      <c r="Q88" s="5" t="s">
        <v>44</v>
      </c>
      <c r="R88" s="6" t="s">
        <v>88</v>
      </c>
    </row>
    <row r="89" spans="1:18" s="28" customFormat="1" ht="14" x14ac:dyDescent="0.3">
      <c r="A89" s="45" t="s">
        <v>15</v>
      </c>
      <c r="C89" s="11" t="s">
        <v>378</v>
      </c>
      <c r="D89" s="12">
        <v>3596161.9</v>
      </c>
      <c r="E89" s="13">
        <v>2825931.82</v>
      </c>
      <c r="F89" s="13">
        <v>2137733.7000000002</v>
      </c>
      <c r="G89" s="13">
        <v>1756014.53</v>
      </c>
      <c r="H89" s="13">
        <v>1165789.24</v>
      </c>
      <c r="I89" s="13">
        <v>1139391.81</v>
      </c>
      <c r="J89" s="13">
        <v>850338.58</v>
      </c>
      <c r="K89" s="13">
        <v>514862.99</v>
      </c>
      <c r="L89" s="13">
        <v>283124.65999999997</v>
      </c>
      <c r="M89" s="13">
        <v>493355.92</v>
      </c>
      <c r="N89" s="13">
        <v>619494.87</v>
      </c>
      <c r="O89" s="13">
        <v>637069.27</v>
      </c>
      <c r="P89" s="13">
        <v>448697.56</v>
      </c>
      <c r="Q89" s="13">
        <v>309211.40000000002</v>
      </c>
      <c r="R89" s="14">
        <v>51843.68</v>
      </c>
    </row>
    <row r="90" spans="1:18" s="28" customFormat="1" ht="14" x14ac:dyDescent="0.3">
      <c r="A90" s="45" t="s">
        <v>15</v>
      </c>
      <c r="C90" s="11" t="s">
        <v>379</v>
      </c>
      <c r="D90" s="12">
        <v>684342.38</v>
      </c>
      <c r="E90" s="13">
        <v>774380.26</v>
      </c>
      <c r="F90" s="13">
        <v>628869.67000000004</v>
      </c>
      <c r="G90" s="13">
        <v>542450.05000000005</v>
      </c>
      <c r="H90" s="13">
        <v>384613.38</v>
      </c>
      <c r="I90" s="13">
        <v>504159.02</v>
      </c>
      <c r="J90" s="13">
        <v>285108.78999999998</v>
      </c>
      <c r="K90" s="13">
        <v>137601.79999999999</v>
      </c>
      <c r="L90" s="13">
        <v>168028.15</v>
      </c>
      <c r="M90" s="13">
        <v>171388.33</v>
      </c>
      <c r="N90" s="13">
        <v>109063.63</v>
      </c>
      <c r="O90" s="13">
        <v>145287.65</v>
      </c>
      <c r="P90" s="13">
        <v>103115.7</v>
      </c>
      <c r="Q90" s="13">
        <v>22817.07</v>
      </c>
      <c r="R90" s="14">
        <v>14844.3</v>
      </c>
    </row>
    <row r="91" spans="1:18" s="28" customFormat="1" ht="14" x14ac:dyDescent="0.3">
      <c r="A91" s="45" t="s">
        <v>15</v>
      </c>
      <c r="C91" s="11" t="s">
        <v>25</v>
      </c>
      <c r="D91" s="12">
        <v>1486064.26</v>
      </c>
      <c r="E91" s="13">
        <v>1242255.73</v>
      </c>
      <c r="F91" s="13">
        <v>987930.05</v>
      </c>
      <c r="G91" s="13">
        <v>1003259.82</v>
      </c>
      <c r="H91" s="13">
        <v>915070.25</v>
      </c>
      <c r="I91" s="13">
        <v>614910.21</v>
      </c>
      <c r="J91" s="13">
        <v>509396.07</v>
      </c>
      <c r="K91" s="13">
        <v>234025.78</v>
      </c>
      <c r="L91" s="13">
        <v>339868.26</v>
      </c>
      <c r="M91" s="13">
        <v>136879.66</v>
      </c>
      <c r="N91" s="13">
        <v>121174.52</v>
      </c>
      <c r="O91" s="13">
        <v>72370.100000000006</v>
      </c>
      <c r="P91" s="13">
        <v>96313.44</v>
      </c>
      <c r="Q91" s="13">
        <v>95050.69</v>
      </c>
      <c r="R91" s="14">
        <v>45320.05</v>
      </c>
    </row>
    <row r="92" spans="1:18" s="28" customFormat="1" ht="14" x14ac:dyDescent="0.3">
      <c r="A92" s="45" t="s">
        <v>15</v>
      </c>
      <c r="C92" s="11" t="s">
        <v>43</v>
      </c>
      <c r="D92" s="12">
        <v>194468.05</v>
      </c>
      <c r="E92" s="13">
        <v>130872.93</v>
      </c>
      <c r="F92" s="13">
        <v>103850.48</v>
      </c>
      <c r="G92" s="13">
        <v>102732.72</v>
      </c>
      <c r="H92" s="13">
        <v>81288.490000000005</v>
      </c>
      <c r="I92" s="13">
        <v>14403.4</v>
      </c>
      <c r="J92" s="13">
        <v>5327.1</v>
      </c>
      <c r="K92" s="13">
        <v>0</v>
      </c>
      <c r="L92" s="13">
        <v>0</v>
      </c>
      <c r="M92" s="13">
        <v>0</v>
      </c>
      <c r="N92" s="13">
        <v>0</v>
      </c>
      <c r="O92" s="13">
        <v>0</v>
      </c>
      <c r="P92" s="13">
        <v>0</v>
      </c>
      <c r="Q92" s="13">
        <v>0</v>
      </c>
      <c r="R92" s="14">
        <v>0</v>
      </c>
    </row>
    <row r="93" spans="1:18" s="28" customFormat="1" ht="14" x14ac:dyDescent="0.3">
      <c r="A93" s="45" t="s">
        <v>15</v>
      </c>
      <c r="C93" s="11" t="s">
        <v>36</v>
      </c>
      <c r="D93" s="12">
        <v>216261.01</v>
      </c>
      <c r="E93" s="13">
        <v>226876.05</v>
      </c>
      <c r="F93" s="13">
        <v>194345.77</v>
      </c>
      <c r="G93" s="13">
        <v>120094.99</v>
      </c>
      <c r="H93" s="13">
        <v>100071.77</v>
      </c>
      <c r="I93" s="13">
        <v>62283.27</v>
      </c>
      <c r="J93" s="13">
        <v>39943.24</v>
      </c>
      <c r="K93" s="128" t="s">
        <v>377</v>
      </c>
      <c r="L93" s="13">
        <v>21425.48</v>
      </c>
      <c r="M93" s="13">
        <v>15776.41</v>
      </c>
      <c r="N93" s="13">
        <v>11626.32</v>
      </c>
      <c r="O93" s="13">
        <v>22416.74</v>
      </c>
      <c r="P93" s="128" t="s">
        <v>377</v>
      </c>
      <c r="Q93" s="13">
        <v>0</v>
      </c>
      <c r="R93" s="14">
        <v>0</v>
      </c>
    </row>
    <row r="94" spans="1:18" s="28" customFormat="1" ht="14" x14ac:dyDescent="0.3">
      <c r="A94" s="45" t="s">
        <v>15</v>
      </c>
      <c r="C94" s="11" t="s">
        <v>18</v>
      </c>
      <c r="D94" s="12">
        <v>206637.99</v>
      </c>
      <c r="E94" s="13">
        <v>203695.38</v>
      </c>
      <c r="F94" s="13">
        <v>53164</v>
      </c>
      <c r="G94" s="13">
        <v>76288.45</v>
      </c>
      <c r="H94" s="13">
        <v>53826.400000000001</v>
      </c>
      <c r="I94" s="13">
        <v>23965.200000000001</v>
      </c>
      <c r="J94" s="13">
        <v>17388.330000000002</v>
      </c>
      <c r="K94" s="13">
        <v>18121.21</v>
      </c>
      <c r="L94" s="128" t="s">
        <v>377</v>
      </c>
      <c r="M94" s="128" t="s">
        <v>377</v>
      </c>
      <c r="N94" s="13">
        <v>10115.33</v>
      </c>
      <c r="O94" s="13">
        <v>13376.96</v>
      </c>
      <c r="P94" s="128" t="s">
        <v>377</v>
      </c>
      <c r="Q94" s="13">
        <v>14350.31</v>
      </c>
      <c r="R94" s="14">
        <v>25456.87</v>
      </c>
    </row>
    <row r="95" spans="1:18" s="28" customFormat="1" ht="14" x14ac:dyDescent="0.3">
      <c r="A95" s="45" t="s">
        <v>15</v>
      </c>
      <c r="C95" s="11" t="s">
        <v>27</v>
      </c>
      <c r="D95" s="12">
        <v>84502.09</v>
      </c>
      <c r="E95" s="13">
        <v>44077.120000000003</v>
      </c>
      <c r="F95" s="13">
        <v>52676.86</v>
      </c>
      <c r="G95" s="13">
        <v>51261.599999999999</v>
      </c>
      <c r="H95" s="13">
        <v>18123.759999999998</v>
      </c>
      <c r="I95" s="13">
        <v>16492.490000000002</v>
      </c>
      <c r="J95" s="13">
        <v>10350.48</v>
      </c>
      <c r="K95" s="13">
        <v>7391.86</v>
      </c>
      <c r="L95" s="13">
        <v>6532.73</v>
      </c>
      <c r="M95" s="13">
        <v>14488.9</v>
      </c>
      <c r="N95" s="128" t="s">
        <v>377</v>
      </c>
      <c r="O95" s="128" t="s">
        <v>377</v>
      </c>
      <c r="P95" s="128" t="s">
        <v>377</v>
      </c>
      <c r="Q95" s="128" t="s">
        <v>377</v>
      </c>
      <c r="R95" s="14">
        <v>0</v>
      </c>
    </row>
    <row r="96" spans="1:18" s="28" customFormat="1" ht="14" x14ac:dyDescent="0.3">
      <c r="A96" s="45" t="s">
        <v>15</v>
      </c>
      <c r="C96" s="11" t="s">
        <v>20</v>
      </c>
      <c r="D96" s="12">
        <v>94748.14</v>
      </c>
      <c r="E96" s="13">
        <v>96574.76</v>
      </c>
      <c r="F96" s="13">
        <v>73194.240000000005</v>
      </c>
      <c r="G96" s="13">
        <v>50328.33</v>
      </c>
      <c r="H96" s="13">
        <v>7279.36</v>
      </c>
      <c r="I96" s="13">
        <v>221518.51</v>
      </c>
      <c r="J96" s="128" t="s">
        <v>377</v>
      </c>
      <c r="K96" s="128" t="s">
        <v>377</v>
      </c>
      <c r="L96" s="13">
        <v>5785</v>
      </c>
      <c r="M96" s="13">
        <v>5327.37</v>
      </c>
      <c r="N96" s="128" t="s">
        <v>377</v>
      </c>
      <c r="O96" s="13">
        <v>0</v>
      </c>
      <c r="P96" s="128" t="s">
        <v>377</v>
      </c>
      <c r="Q96" s="13">
        <v>11358.4</v>
      </c>
      <c r="R96" s="14">
        <v>6413.4</v>
      </c>
    </row>
    <row r="97" spans="1:18" s="28" customFormat="1" ht="14" x14ac:dyDescent="0.3">
      <c r="A97" s="45" t="s">
        <v>15</v>
      </c>
      <c r="C97" s="11" t="s">
        <v>19</v>
      </c>
      <c r="D97" s="12">
        <v>95426.89</v>
      </c>
      <c r="E97" s="13">
        <v>62753.88</v>
      </c>
      <c r="F97" s="13">
        <v>14872.53</v>
      </c>
      <c r="G97" s="13">
        <v>9813.25</v>
      </c>
      <c r="H97" s="128" t="s">
        <v>377</v>
      </c>
      <c r="I97" s="13">
        <v>15872.7</v>
      </c>
      <c r="J97" s="13">
        <v>34932.050000000003</v>
      </c>
      <c r="K97" s="13">
        <v>21484.13</v>
      </c>
      <c r="L97" s="13">
        <v>81695.039999999994</v>
      </c>
      <c r="M97" s="13">
        <v>59394.76</v>
      </c>
      <c r="N97" s="13">
        <v>56868.13</v>
      </c>
      <c r="O97" s="13">
        <v>35653.629999999997</v>
      </c>
      <c r="P97" s="13">
        <v>19481.62</v>
      </c>
      <c r="Q97" s="128" t="s">
        <v>377</v>
      </c>
      <c r="R97" s="130" t="s">
        <v>377</v>
      </c>
    </row>
    <row r="98" spans="1:18" s="28" customFormat="1" ht="14" x14ac:dyDescent="0.3">
      <c r="A98" s="45" t="s">
        <v>15</v>
      </c>
      <c r="C98" s="11" t="s">
        <v>21</v>
      </c>
      <c r="D98" s="12">
        <v>84333.77</v>
      </c>
      <c r="E98" s="13">
        <v>154076.07</v>
      </c>
      <c r="F98" s="13">
        <v>35471.71</v>
      </c>
      <c r="G98" s="128" t="s">
        <v>377</v>
      </c>
      <c r="H98" s="128" t="s">
        <v>377</v>
      </c>
      <c r="I98" s="13">
        <v>0</v>
      </c>
      <c r="J98" s="13">
        <v>0</v>
      </c>
      <c r="K98" s="13">
        <v>0</v>
      </c>
      <c r="L98" s="13">
        <v>0</v>
      </c>
      <c r="M98" s="13">
        <v>0</v>
      </c>
      <c r="N98" s="13">
        <v>0</v>
      </c>
      <c r="O98" s="13">
        <v>0</v>
      </c>
      <c r="P98" s="128" t="s">
        <v>377</v>
      </c>
      <c r="Q98" s="13">
        <v>7744.2</v>
      </c>
      <c r="R98" s="14">
        <v>7725.5</v>
      </c>
    </row>
    <row r="99" spans="1:18" s="28" customFormat="1" ht="14" x14ac:dyDescent="0.3">
      <c r="A99" s="45" t="s">
        <v>15</v>
      </c>
      <c r="C99" s="11" t="s">
        <v>26</v>
      </c>
      <c r="D99" s="12">
        <v>87820.4</v>
      </c>
      <c r="E99" s="13">
        <v>107435.7</v>
      </c>
      <c r="F99" s="13">
        <v>92552.77</v>
      </c>
      <c r="G99" s="13">
        <v>106265.06</v>
      </c>
      <c r="H99" s="13">
        <v>132914.14000000001</v>
      </c>
      <c r="I99" s="13">
        <v>141930.47</v>
      </c>
      <c r="J99" s="13">
        <v>36068.67</v>
      </c>
      <c r="K99" s="13">
        <v>31075.48</v>
      </c>
      <c r="L99" s="13">
        <v>0</v>
      </c>
      <c r="M99" s="128" t="s">
        <v>377</v>
      </c>
      <c r="N99" s="128" t="s">
        <v>377</v>
      </c>
      <c r="O99" s="13">
        <v>0</v>
      </c>
      <c r="P99" s="128" t="s">
        <v>377</v>
      </c>
      <c r="Q99" s="13">
        <v>0</v>
      </c>
      <c r="R99" s="14">
        <v>0</v>
      </c>
    </row>
    <row r="100" spans="1:18" s="28" customFormat="1" ht="14" x14ac:dyDescent="0.3">
      <c r="A100" s="45" t="s">
        <v>15</v>
      </c>
      <c r="C100" s="11" t="s">
        <v>38</v>
      </c>
      <c r="D100" s="12">
        <v>126641.05</v>
      </c>
      <c r="E100" s="13">
        <v>116501.42</v>
      </c>
      <c r="F100" s="13">
        <v>118372.79</v>
      </c>
      <c r="G100" s="13">
        <v>78790.44</v>
      </c>
      <c r="H100" s="13">
        <v>82865.3</v>
      </c>
      <c r="I100" s="13">
        <v>23474.5</v>
      </c>
      <c r="J100" s="13">
        <v>9069.9599999999991</v>
      </c>
      <c r="K100" s="13">
        <v>33712.550000000003</v>
      </c>
      <c r="L100" s="128" t="s">
        <v>377</v>
      </c>
      <c r="M100" s="13">
        <v>-19148.05</v>
      </c>
      <c r="N100" s="13">
        <v>15225.1</v>
      </c>
      <c r="O100" s="13">
        <v>12286.06</v>
      </c>
      <c r="P100" s="13">
        <v>20326.349999999999</v>
      </c>
      <c r="Q100" s="13">
        <v>9491.1</v>
      </c>
      <c r="R100" s="14">
        <v>13499.65</v>
      </c>
    </row>
    <row r="101" spans="1:18" s="28" customFormat="1" ht="14" x14ac:dyDescent="0.3">
      <c r="A101" s="45" t="s">
        <v>15</v>
      </c>
      <c r="C101" s="11" t="s">
        <v>29</v>
      </c>
      <c r="D101" s="12">
        <v>82471.16</v>
      </c>
      <c r="E101" s="13">
        <v>54767.73</v>
      </c>
      <c r="F101" s="13">
        <v>95602.73</v>
      </c>
      <c r="G101" s="13">
        <v>50653.22</v>
      </c>
      <c r="H101" s="13">
        <v>24076.98</v>
      </c>
      <c r="I101" s="13">
        <v>24012.92</v>
      </c>
      <c r="J101" s="128" t="s">
        <v>377</v>
      </c>
      <c r="K101" s="128" t="s">
        <v>377</v>
      </c>
      <c r="L101" s="13">
        <v>0</v>
      </c>
      <c r="M101" s="13">
        <v>0</v>
      </c>
      <c r="N101" s="128" t="s">
        <v>377</v>
      </c>
      <c r="O101" s="13">
        <v>0</v>
      </c>
      <c r="P101" s="13">
        <v>0</v>
      </c>
      <c r="Q101" s="13">
        <v>0</v>
      </c>
      <c r="R101" s="14">
        <v>0</v>
      </c>
    </row>
    <row r="102" spans="1:18" s="28" customFormat="1" ht="14" x14ac:dyDescent="0.3">
      <c r="A102" s="45" t="s">
        <v>15</v>
      </c>
      <c r="C102" s="11" t="s">
        <v>40</v>
      </c>
      <c r="D102" s="12">
        <v>56187.47</v>
      </c>
      <c r="E102" s="13">
        <v>28249.8</v>
      </c>
      <c r="F102" s="13">
        <v>16627.47</v>
      </c>
      <c r="G102" s="13">
        <v>10949.44</v>
      </c>
      <c r="H102" s="13">
        <v>-1673.34</v>
      </c>
      <c r="I102" s="13">
        <v>6455.85</v>
      </c>
      <c r="J102" s="128" t="s">
        <v>377</v>
      </c>
      <c r="K102" s="128" t="s">
        <v>377</v>
      </c>
      <c r="L102" s="13">
        <v>17433.189999999999</v>
      </c>
      <c r="M102" s="13">
        <v>40942.68</v>
      </c>
      <c r="N102" s="13">
        <v>12674.17</v>
      </c>
      <c r="O102" s="13">
        <v>22846.53</v>
      </c>
      <c r="P102" s="13">
        <v>11606.05</v>
      </c>
      <c r="Q102" s="13">
        <v>25183.72</v>
      </c>
      <c r="R102" s="14">
        <v>12543.56</v>
      </c>
    </row>
    <row r="103" spans="1:18" s="28" customFormat="1" ht="14" x14ac:dyDescent="0.3">
      <c r="A103" s="45" t="s">
        <v>15</v>
      </c>
      <c r="C103" s="11" t="s">
        <v>28</v>
      </c>
      <c r="D103" s="12">
        <v>-30071.21</v>
      </c>
      <c r="E103" s="13">
        <v>0</v>
      </c>
      <c r="F103" s="13">
        <v>0</v>
      </c>
      <c r="G103" s="13">
        <v>0</v>
      </c>
      <c r="H103" s="13">
        <v>0</v>
      </c>
      <c r="I103" s="13">
        <v>0</v>
      </c>
      <c r="J103" s="13">
        <v>0</v>
      </c>
      <c r="K103" s="13">
        <v>0</v>
      </c>
      <c r="L103" s="13">
        <v>0</v>
      </c>
      <c r="M103" s="13">
        <v>0</v>
      </c>
      <c r="N103" s="13">
        <v>0</v>
      </c>
      <c r="O103" s="13">
        <v>0</v>
      </c>
      <c r="P103" s="13">
        <v>0</v>
      </c>
      <c r="Q103" s="13">
        <v>0</v>
      </c>
      <c r="R103" s="14">
        <v>0</v>
      </c>
    </row>
    <row r="104" spans="1:18" s="28" customFormat="1" ht="14" x14ac:dyDescent="0.3">
      <c r="A104" s="45" t="s">
        <v>15</v>
      </c>
      <c r="C104" s="11" t="s">
        <v>23</v>
      </c>
      <c r="D104" s="12">
        <v>9168.9</v>
      </c>
      <c r="E104" s="128" t="s">
        <v>377</v>
      </c>
      <c r="F104" s="13">
        <v>13002.6</v>
      </c>
      <c r="G104" s="13">
        <v>9617.5</v>
      </c>
      <c r="H104" s="13">
        <v>9221</v>
      </c>
      <c r="I104" s="13">
        <v>18301.63</v>
      </c>
      <c r="J104" s="128" t="s">
        <v>377</v>
      </c>
      <c r="K104" s="13">
        <v>12180.27</v>
      </c>
      <c r="L104" s="128" t="s">
        <v>377</v>
      </c>
      <c r="M104" s="13">
        <v>5103.5</v>
      </c>
      <c r="N104" s="128" t="s">
        <v>377</v>
      </c>
      <c r="O104" s="13">
        <v>0</v>
      </c>
      <c r="P104" s="13">
        <v>0</v>
      </c>
      <c r="Q104" s="128" t="s">
        <v>377</v>
      </c>
      <c r="R104" s="14">
        <v>13353.1</v>
      </c>
    </row>
    <row r="105" spans="1:18" s="28" customFormat="1" ht="14" x14ac:dyDescent="0.3">
      <c r="A105" s="45" t="s">
        <v>15</v>
      </c>
      <c r="C105" s="11" t="s">
        <v>22</v>
      </c>
      <c r="D105" s="12">
        <v>55335.22</v>
      </c>
      <c r="E105" s="13">
        <v>59194.1</v>
      </c>
      <c r="F105" s="13">
        <v>-1538.35</v>
      </c>
      <c r="G105" s="13">
        <v>17940.919999999998</v>
      </c>
      <c r="H105" s="13">
        <v>16599.75</v>
      </c>
      <c r="I105" s="13">
        <v>26998.63</v>
      </c>
      <c r="J105" s="128" t="s">
        <v>377</v>
      </c>
      <c r="K105" s="128" t="s">
        <v>377</v>
      </c>
      <c r="L105" s="13">
        <v>11002.28</v>
      </c>
      <c r="M105" s="13">
        <v>14212.42</v>
      </c>
      <c r="N105" s="13">
        <v>24369.49</v>
      </c>
      <c r="O105" s="13">
        <v>15655</v>
      </c>
      <c r="P105" s="13">
        <v>25682.53</v>
      </c>
      <c r="Q105" s="13">
        <v>39792.89</v>
      </c>
      <c r="R105" s="14">
        <v>25680.12</v>
      </c>
    </row>
    <row r="106" spans="1:18" s="28" customFormat="1" ht="14.5" thickBot="1" x14ac:dyDescent="0.35">
      <c r="A106" s="45" t="s">
        <v>15</v>
      </c>
      <c r="C106" s="11" t="s">
        <v>24</v>
      </c>
      <c r="D106" s="15">
        <v>607497.41</v>
      </c>
      <c r="E106" s="16">
        <v>575812.15</v>
      </c>
      <c r="F106" s="16">
        <v>596738.6</v>
      </c>
      <c r="G106" s="16">
        <v>407180.78</v>
      </c>
      <c r="H106" s="16">
        <v>571532.93999999994</v>
      </c>
      <c r="I106" s="16">
        <v>615315.52</v>
      </c>
      <c r="J106" s="16">
        <v>229570.91</v>
      </c>
      <c r="K106" s="16">
        <v>168492.61</v>
      </c>
      <c r="L106" s="16">
        <v>120980.5</v>
      </c>
      <c r="M106" s="16">
        <v>68390.600000000006</v>
      </c>
      <c r="N106" s="16">
        <v>109135.19</v>
      </c>
      <c r="O106" s="16">
        <v>74431.520000000004</v>
      </c>
      <c r="P106" s="16">
        <v>112085.83</v>
      </c>
      <c r="Q106" s="16">
        <v>124265.08</v>
      </c>
      <c r="R106" s="17">
        <v>94333.55</v>
      </c>
    </row>
    <row r="107" spans="1:18" s="28" customFormat="1" ht="14.5" thickBot="1" x14ac:dyDescent="0.35">
      <c r="A107" s="45" t="s">
        <v>15</v>
      </c>
      <c r="C107" s="18" t="s">
        <v>14</v>
      </c>
      <c r="D107" s="19">
        <v>7737996.879999999</v>
      </c>
      <c r="E107" s="20" t="s">
        <v>377</v>
      </c>
      <c r="F107" s="20" t="s">
        <v>377</v>
      </c>
      <c r="G107" s="20" t="s">
        <v>377</v>
      </c>
      <c r="H107" s="20">
        <v>3563231.48</v>
      </c>
      <c r="I107" s="20">
        <v>3469486.1300000004</v>
      </c>
      <c r="J107" s="20" t="s">
        <v>377</v>
      </c>
      <c r="K107" s="20">
        <v>1187350.8900000001</v>
      </c>
      <c r="L107" s="20" t="s">
        <v>377</v>
      </c>
      <c r="M107" s="20" t="s">
        <v>377</v>
      </c>
      <c r="N107" s="20">
        <v>1100368.74</v>
      </c>
      <c r="O107" s="20" t="s">
        <v>377</v>
      </c>
      <c r="P107" s="20" t="s">
        <v>377</v>
      </c>
      <c r="Q107" s="20">
        <v>669583.76</v>
      </c>
      <c r="R107" s="21">
        <v>312763.77999999997</v>
      </c>
    </row>
    <row r="108" spans="1:18" s="28" customFormat="1" x14ac:dyDescent="0.25">
      <c r="A108" s="45"/>
    </row>
    <row r="109" spans="1:18" s="28" customFormat="1" x14ac:dyDescent="0.25">
      <c r="A109" s="45"/>
    </row>
    <row r="110" spans="1:18" s="28" customFormat="1" x14ac:dyDescent="0.25">
      <c r="A110" s="45"/>
    </row>
    <row r="111" spans="1:18" s="28" customFormat="1" ht="23" x14ac:dyDescent="0.25">
      <c r="A111" s="45"/>
      <c r="C111" s="1" t="s">
        <v>187</v>
      </c>
      <c r="D111" s="1"/>
      <c r="E111" s="1"/>
      <c r="F111" s="1"/>
      <c r="G111" s="1"/>
      <c r="H111" s="1"/>
      <c r="I111" s="1"/>
      <c r="J111" s="1"/>
      <c r="K111" s="1"/>
      <c r="L111" s="1"/>
      <c r="M111" s="1"/>
      <c r="N111" s="9"/>
      <c r="O111" s="9"/>
      <c r="P111" s="9"/>
      <c r="Q111" s="9"/>
      <c r="R111" s="9"/>
    </row>
    <row r="112" spans="1:18" s="28" customFormat="1" ht="23.5" thickBot="1" x14ac:dyDescent="0.3">
      <c r="A112" s="45"/>
      <c r="C112" s="1"/>
      <c r="D112" s="1"/>
      <c r="E112" s="1"/>
      <c r="F112" s="1"/>
      <c r="G112" s="1"/>
      <c r="H112" s="1"/>
      <c r="I112" s="1"/>
      <c r="J112" s="1"/>
      <c r="K112" s="1"/>
      <c r="L112" s="1"/>
      <c r="M112" s="1"/>
      <c r="N112" s="9"/>
      <c r="O112" s="9"/>
      <c r="P112" s="9"/>
      <c r="Q112" s="9"/>
      <c r="R112" s="9"/>
    </row>
    <row r="113" spans="1:18" s="28" customFormat="1" ht="14.5" thickBot="1" x14ac:dyDescent="0.35">
      <c r="A113" s="45"/>
      <c r="C113" s="2"/>
      <c r="D113" s="140" t="s">
        <v>52</v>
      </c>
      <c r="E113" s="141"/>
      <c r="F113" s="141"/>
      <c r="G113" s="141"/>
      <c r="H113" s="141"/>
      <c r="I113" s="141"/>
      <c r="J113" s="141"/>
      <c r="K113" s="141"/>
      <c r="L113" s="141"/>
      <c r="M113" s="141"/>
      <c r="N113" s="141"/>
      <c r="O113" s="141"/>
      <c r="P113" s="141"/>
      <c r="Q113" s="141"/>
      <c r="R113" s="142"/>
    </row>
    <row r="114" spans="1:18" s="28" customFormat="1" ht="14.5" thickBot="1" x14ac:dyDescent="0.35">
      <c r="A114" s="45" t="s">
        <v>42</v>
      </c>
      <c r="C114" s="3" t="s">
        <v>352</v>
      </c>
      <c r="D114" s="4" t="s">
        <v>0</v>
      </c>
      <c r="E114" s="5" t="s">
        <v>1</v>
      </c>
      <c r="F114" s="5" t="s">
        <v>2</v>
      </c>
      <c r="G114" s="5" t="s">
        <v>3</v>
      </c>
      <c r="H114" s="5" t="s">
        <v>4</v>
      </c>
      <c r="I114" s="5" t="s">
        <v>5</v>
      </c>
      <c r="J114" s="5" t="s">
        <v>6</v>
      </c>
      <c r="K114" s="5" t="s">
        <v>7</v>
      </c>
      <c r="L114" s="5" t="s">
        <v>8</v>
      </c>
      <c r="M114" s="5" t="s">
        <v>9</v>
      </c>
      <c r="N114" s="5" t="s">
        <v>10</v>
      </c>
      <c r="O114" s="5" t="s">
        <v>11</v>
      </c>
      <c r="P114" s="5" t="s">
        <v>17</v>
      </c>
      <c r="Q114" s="5" t="s">
        <v>44</v>
      </c>
      <c r="R114" s="6" t="s">
        <v>88</v>
      </c>
    </row>
    <row r="115" spans="1:18" s="28" customFormat="1" ht="14" x14ac:dyDescent="0.3">
      <c r="A115" s="45" t="s">
        <v>42</v>
      </c>
      <c r="C115" s="11" t="s">
        <v>378</v>
      </c>
      <c r="D115" s="12">
        <v>2412099.14</v>
      </c>
      <c r="E115" s="13">
        <v>2578209.54</v>
      </c>
      <c r="F115" s="13">
        <v>2674335.37</v>
      </c>
      <c r="G115" s="13">
        <v>2461126.08</v>
      </c>
      <c r="H115" s="13">
        <v>1801362.02</v>
      </c>
      <c r="I115" s="13">
        <v>1843757.93</v>
      </c>
      <c r="J115" s="13">
        <v>1353908.93</v>
      </c>
      <c r="K115" s="13">
        <v>832247.71</v>
      </c>
      <c r="L115" s="13">
        <v>1227923.17</v>
      </c>
      <c r="M115" s="13">
        <v>982664.41</v>
      </c>
      <c r="N115" s="13">
        <v>881418.86</v>
      </c>
      <c r="O115" s="13">
        <v>702089.13</v>
      </c>
      <c r="P115" s="13">
        <v>435404.98499999999</v>
      </c>
      <c r="Q115" s="13">
        <v>305356.05</v>
      </c>
      <c r="R115" s="14">
        <v>443127.08</v>
      </c>
    </row>
    <row r="116" spans="1:18" s="28" customFormat="1" ht="14" x14ac:dyDescent="0.3">
      <c r="A116" s="45" t="s">
        <v>42</v>
      </c>
      <c r="C116" s="11" t="s">
        <v>379</v>
      </c>
      <c r="D116" s="12">
        <v>113265.96</v>
      </c>
      <c r="E116" s="13">
        <v>160306.82</v>
      </c>
      <c r="F116" s="13">
        <v>103075.73</v>
      </c>
      <c r="G116" s="13">
        <v>158316.17000000001</v>
      </c>
      <c r="H116" s="13">
        <v>150534.53</v>
      </c>
      <c r="I116" s="13">
        <v>214242.78</v>
      </c>
      <c r="J116" s="13">
        <v>177353.72</v>
      </c>
      <c r="K116" s="13">
        <v>300986.56</v>
      </c>
      <c r="L116" s="13">
        <v>240249.77</v>
      </c>
      <c r="M116" s="13">
        <v>259641.39</v>
      </c>
      <c r="N116" s="13">
        <v>350629.19</v>
      </c>
      <c r="O116" s="13">
        <v>74409.600000000006</v>
      </c>
      <c r="P116" s="13">
        <v>106723.09</v>
      </c>
      <c r="Q116" s="13">
        <v>47836.61</v>
      </c>
      <c r="R116" s="14">
        <v>16924.599999999999</v>
      </c>
    </row>
    <row r="117" spans="1:18" s="28" customFormat="1" ht="14" x14ac:dyDescent="0.3">
      <c r="A117" s="45" t="s">
        <v>42</v>
      </c>
      <c r="C117" s="11" t="s">
        <v>25</v>
      </c>
      <c r="D117" s="12">
        <v>848335.66</v>
      </c>
      <c r="E117" s="13">
        <v>423130.9</v>
      </c>
      <c r="F117" s="13">
        <v>317029.76000000001</v>
      </c>
      <c r="G117" s="13">
        <v>426614.11</v>
      </c>
      <c r="H117" s="13">
        <v>344575.92</v>
      </c>
      <c r="I117" s="13">
        <v>562546.17000000004</v>
      </c>
      <c r="J117" s="13">
        <v>495241.43</v>
      </c>
      <c r="K117" s="13">
        <v>700535.8</v>
      </c>
      <c r="L117" s="13">
        <v>863768.78</v>
      </c>
      <c r="M117" s="13">
        <v>527706.59</v>
      </c>
      <c r="N117" s="13">
        <v>422974.15</v>
      </c>
      <c r="O117" s="13">
        <v>250030.75</v>
      </c>
      <c r="P117" s="13">
        <v>192320.21</v>
      </c>
      <c r="Q117" s="13">
        <v>79689.98</v>
      </c>
      <c r="R117" s="14">
        <v>176958.76</v>
      </c>
    </row>
    <row r="118" spans="1:18" s="28" customFormat="1" ht="14" x14ac:dyDescent="0.3">
      <c r="A118" s="45" t="s">
        <v>42</v>
      </c>
      <c r="C118" s="11" t="s">
        <v>43</v>
      </c>
      <c r="D118" s="129" t="s">
        <v>377</v>
      </c>
      <c r="E118" s="13">
        <v>9310</v>
      </c>
      <c r="F118" s="128" t="s">
        <v>377</v>
      </c>
      <c r="G118" s="13">
        <v>8921.58</v>
      </c>
      <c r="H118" s="13">
        <v>22534.95</v>
      </c>
      <c r="I118" s="13">
        <v>44993.2</v>
      </c>
      <c r="J118" s="13">
        <v>75414.509999999995</v>
      </c>
      <c r="K118" s="13">
        <v>116890.5</v>
      </c>
      <c r="L118" s="13">
        <v>155273.98000000001</v>
      </c>
      <c r="M118" s="13">
        <v>122482.22</v>
      </c>
      <c r="N118" s="13">
        <v>81176.34</v>
      </c>
      <c r="O118" s="13">
        <v>21397.39</v>
      </c>
      <c r="P118" s="13">
        <v>9429.1</v>
      </c>
      <c r="Q118" s="13">
        <v>8759</v>
      </c>
      <c r="R118" s="14">
        <v>8076.8</v>
      </c>
    </row>
    <row r="119" spans="1:18" s="28" customFormat="1" ht="14" x14ac:dyDescent="0.3">
      <c r="A119" s="45" t="s">
        <v>42</v>
      </c>
      <c r="C119" s="11" t="s">
        <v>36</v>
      </c>
      <c r="D119" s="12">
        <v>0</v>
      </c>
      <c r="E119" s="128" t="s">
        <v>377</v>
      </c>
      <c r="F119" s="13">
        <v>7356.75</v>
      </c>
      <c r="G119" s="13">
        <v>9894.5</v>
      </c>
      <c r="H119" s="13">
        <v>29786.3</v>
      </c>
      <c r="I119" s="13">
        <v>109936.33</v>
      </c>
      <c r="J119" s="13">
        <v>291604</v>
      </c>
      <c r="K119" s="13">
        <v>393122.99</v>
      </c>
      <c r="L119" s="13">
        <v>490828.73499999999</v>
      </c>
      <c r="M119" s="13">
        <v>569360.34</v>
      </c>
      <c r="N119" s="13">
        <v>539037.59</v>
      </c>
      <c r="O119" s="13">
        <v>435671.36</v>
      </c>
      <c r="P119" s="13">
        <v>366402.18</v>
      </c>
      <c r="Q119" s="13">
        <v>42334.79</v>
      </c>
      <c r="R119" s="14">
        <v>149867.4</v>
      </c>
    </row>
    <row r="120" spans="1:18" s="28" customFormat="1" ht="14" x14ac:dyDescent="0.3">
      <c r="A120" s="45" t="s">
        <v>42</v>
      </c>
      <c r="C120" s="11" t="s">
        <v>18</v>
      </c>
      <c r="D120" s="12">
        <v>43976.800000000003</v>
      </c>
      <c r="E120" s="13">
        <v>5081.5</v>
      </c>
      <c r="F120" s="13">
        <v>0</v>
      </c>
      <c r="G120" s="128" t="s">
        <v>377</v>
      </c>
      <c r="H120" s="13">
        <v>31705.52</v>
      </c>
      <c r="I120" s="13">
        <v>70447.48</v>
      </c>
      <c r="J120" s="13">
        <v>61302.98</v>
      </c>
      <c r="K120" s="13">
        <v>113375.34</v>
      </c>
      <c r="L120" s="13">
        <v>98441.36</v>
      </c>
      <c r="M120" s="13">
        <v>117462.59</v>
      </c>
      <c r="N120" s="13">
        <v>56413.36</v>
      </c>
      <c r="O120" s="13">
        <v>85605.2</v>
      </c>
      <c r="P120" s="13">
        <v>7276.43</v>
      </c>
      <c r="Q120" s="13">
        <v>8688.16</v>
      </c>
      <c r="R120" s="14">
        <v>24162.05</v>
      </c>
    </row>
    <row r="121" spans="1:18" s="28" customFormat="1" ht="14" x14ac:dyDescent="0.3">
      <c r="A121" s="45" t="s">
        <v>42</v>
      </c>
      <c r="C121" s="11" t="s">
        <v>27</v>
      </c>
      <c r="D121" s="12">
        <v>0</v>
      </c>
      <c r="E121" s="13">
        <v>0</v>
      </c>
      <c r="F121" s="13">
        <v>0</v>
      </c>
      <c r="G121" s="13">
        <v>0</v>
      </c>
      <c r="H121" s="13">
        <v>0</v>
      </c>
      <c r="I121" s="13">
        <v>12988.94</v>
      </c>
      <c r="J121" s="13">
        <v>6516.92</v>
      </c>
      <c r="K121" s="13">
        <v>30178.65</v>
      </c>
      <c r="L121" s="13">
        <v>-942.6</v>
      </c>
      <c r="M121" s="128" t="s">
        <v>377</v>
      </c>
      <c r="N121" s="13">
        <v>0</v>
      </c>
      <c r="O121" s="128" t="s">
        <v>377</v>
      </c>
      <c r="P121" s="13">
        <v>13418.42</v>
      </c>
      <c r="Q121" s="13">
        <v>21335.73</v>
      </c>
      <c r="R121" s="14">
        <v>34040.6</v>
      </c>
    </row>
    <row r="122" spans="1:18" s="28" customFormat="1" ht="14" x14ac:dyDescent="0.3">
      <c r="A122" s="45" t="s">
        <v>42</v>
      </c>
      <c r="C122" s="11" t="s">
        <v>20</v>
      </c>
      <c r="D122" s="12">
        <v>0</v>
      </c>
      <c r="E122" s="13">
        <v>0</v>
      </c>
      <c r="F122" s="13">
        <v>0</v>
      </c>
      <c r="G122" s="13">
        <v>0</v>
      </c>
      <c r="H122" s="13">
        <v>8698.5</v>
      </c>
      <c r="I122" s="13">
        <v>33958.5</v>
      </c>
      <c r="J122" s="13">
        <v>67981.34</v>
      </c>
      <c r="K122" s="13">
        <v>53324.69</v>
      </c>
      <c r="L122" s="13">
        <v>96676.11</v>
      </c>
      <c r="M122" s="13">
        <v>28958.62</v>
      </c>
      <c r="N122" s="13">
        <v>54679.19</v>
      </c>
      <c r="O122" s="13">
        <v>93468.6</v>
      </c>
      <c r="P122" s="13">
        <v>65518.46</v>
      </c>
      <c r="Q122" s="13">
        <v>24611.05</v>
      </c>
      <c r="R122" s="14">
        <v>7860.04</v>
      </c>
    </row>
    <row r="123" spans="1:18" s="28" customFormat="1" ht="14" x14ac:dyDescent="0.3">
      <c r="A123" s="45" t="s">
        <v>42</v>
      </c>
      <c r="C123" s="11" t="s">
        <v>19</v>
      </c>
      <c r="D123" s="12">
        <v>0</v>
      </c>
      <c r="E123" s="13">
        <v>0</v>
      </c>
      <c r="F123" s="13">
        <v>0</v>
      </c>
      <c r="G123" s="128" t="s">
        <v>377</v>
      </c>
      <c r="H123" s="13">
        <v>-225</v>
      </c>
      <c r="I123" s="13">
        <v>0</v>
      </c>
      <c r="J123" s="13">
        <v>0</v>
      </c>
      <c r="K123" s="128" t="s">
        <v>377</v>
      </c>
      <c r="L123" s="13">
        <v>23470.240000000002</v>
      </c>
      <c r="M123" s="13">
        <v>21177.46</v>
      </c>
      <c r="N123" s="13">
        <v>25735.61</v>
      </c>
      <c r="O123" s="13">
        <v>121799.3</v>
      </c>
      <c r="P123" s="13">
        <v>22917.75</v>
      </c>
      <c r="Q123" s="13">
        <v>22202.06</v>
      </c>
      <c r="R123" s="14">
        <v>18054.78</v>
      </c>
    </row>
    <row r="124" spans="1:18" s="28" customFormat="1" ht="14" x14ac:dyDescent="0.3">
      <c r="A124" s="45" t="s">
        <v>42</v>
      </c>
      <c r="C124" s="11" t="s">
        <v>21</v>
      </c>
      <c r="D124" s="12">
        <v>0</v>
      </c>
      <c r="E124" s="13">
        <v>0</v>
      </c>
      <c r="F124" s="13">
        <v>0</v>
      </c>
      <c r="G124" s="13">
        <v>0</v>
      </c>
      <c r="H124" s="13">
        <v>0</v>
      </c>
      <c r="I124" s="128" t="s">
        <v>377</v>
      </c>
      <c r="J124" s="13">
        <v>5296.25</v>
      </c>
      <c r="K124" s="13">
        <v>7968.05</v>
      </c>
      <c r="L124" s="13">
        <v>64580.01</v>
      </c>
      <c r="M124" s="13">
        <v>21030.25</v>
      </c>
      <c r="N124" s="13">
        <v>19557.12</v>
      </c>
      <c r="O124" s="13">
        <v>41148.47</v>
      </c>
      <c r="P124" s="13">
        <v>16876.439999999999</v>
      </c>
      <c r="Q124" s="13">
        <v>24867.53</v>
      </c>
      <c r="R124" s="14">
        <v>35663.980000000003</v>
      </c>
    </row>
    <row r="125" spans="1:18" s="28" customFormat="1" ht="14" x14ac:dyDescent="0.3">
      <c r="A125" s="45" t="s">
        <v>42</v>
      </c>
      <c r="C125" s="11" t="s">
        <v>26</v>
      </c>
      <c r="D125" s="129" t="s">
        <v>377</v>
      </c>
      <c r="E125" s="128" t="s">
        <v>377</v>
      </c>
      <c r="F125" s="13">
        <v>15769.85</v>
      </c>
      <c r="G125" s="13">
        <v>31517.05</v>
      </c>
      <c r="H125" s="13">
        <v>7684.5</v>
      </c>
      <c r="I125" s="13">
        <v>21143.78</v>
      </c>
      <c r="J125" s="13">
        <v>32093.919999999998</v>
      </c>
      <c r="K125" s="13">
        <v>36438.660000000003</v>
      </c>
      <c r="L125" s="13">
        <v>57450.19</v>
      </c>
      <c r="M125" s="13">
        <v>21166.7</v>
      </c>
      <c r="N125" s="13">
        <v>-70754.05</v>
      </c>
      <c r="O125" s="13">
        <v>13885.96</v>
      </c>
      <c r="P125" s="13">
        <v>10574.81</v>
      </c>
      <c r="Q125" s="13">
        <v>13588.27</v>
      </c>
      <c r="R125" s="14">
        <v>44099</v>
      </c>
    </row>
    <row r="126" spans="1:18" s="28" customFormat="1" ht="14" x14ac:dyDescent="0.3">
      <c r="A126" s="45" t="s">
        <v>42</v>
      </c>
      <c r="C126" s="11" t="s">
        <v>38</v>
      </c>
      <c r="D126" s="12">
        <v>16479.05</v>
      </c>
      <c r="E126" s="13">
        <v>27480.5</v>
      </c>
      <c r="F126" s="13">
        <v>13003.3</v>
      </c>
      <c r="G126" s="128" t="s">
        <v>377</v>
      </c>
      <c r="H126" s="13">
        <v>11338.75</v>
      </c>
      <c r="I126" s="13">
        <v>46534.91</v>
      </c>
      <c r="J126" s="13">
        <v>48219.42</v>
      </c>
      <c r="K126" s="13">
        <v>-22259.37</v>
      </c>
      <c r="L126" s="13">
        <v>39379.279999999999</v>
      </c>
      <c r="M126" s="13">
        <v>14786.9</v>
      </c>
      <c r="N126" s="13">
        <v>52739.37</v>
      </c>
      <c r="O126" s="13">
        <v>47704.79</v>
      </c>
      <c r="P126" s="13">
        <v>84772.53</v>
      </c>
      <c r="Q126" s="13">
        <v>159623.54</v>
      </c>
      <c r="R126" s="14">
        <v>90441.57</v>
      </c>
    </row>
    <row r="127" spans="1:18" s="28" customFormat="1" ht="14" x14ac:dyDescent="0.3">
      <c r="A127" s="45" t="s">
        <v>42</v>
      </c>
      <c r="C127" s="11" t="s">
        <v>29</v>
      </c>
      <c r="D127" s="12">
        <v>9559.44</v>
      </c>
      <c r="E127" s="13">
        <v>34538.79</v>
      </c>
      <c r="F127" s="13">
        <v>34805.26</v>
      </c>
      <c r="G127" s="13">
        <v>48609.32</v>
      </c>
      <c r="H127" s="13">
        <v>20916.580000000002</v>
      </c>
      <c r="I127" s="13">
        <v>56750.6</v>
      </c>
      <c r="J127" s="13">
        <v>18151</v>
      </c>
      <c r="K127" s="13">
        <v>9515.33</v>
      </c>
      <c r="L127" s="13">
        <v>8882.83</v>
      </c>
      <c r="M127" s="13">
        <v>19524.759999999998</v>
      </c>
      <c r="N127" s="13">
        <v>31530.91</v>
      </c>
      <c r="O127" s="13">
        <v>36151.5</v>
      </c>
      <c r="P127" s="13">
        <v>17750.95</v>
      </c>
      <c r="Q127" s="13">
        <v>5938.55</v>
      </c>
      <c r="R127" s="14">
        <v>14599.89</v>
      </c>
    </row>
    <row r="128" spans="1:18" s="28" customFormat="1" ht="14" x14ac:dyDescent="0.3">
      <c r="A128" s="45" t="s">
        <v>42</v>
      </c>
      <c r="C128" s="11" t="s">
        <v>40</v>
      </c>
      <c r="D128" s="12">
        <v>0</v>
      </c>
      <c r="E128" s="13">
        <v>0</v>
      </c>
      <c r="F128" s="13">
        <v>0</v>
      </c>
      <c r="G128" s="13">
        <v>0</v>
      </c>
      <c r="H128" s="13">
        <v>0</v>
      </c>
      <c r="I128" s="128" t="s">
        <v>377</v>
      </c>
      <c r="J128" s="13">
        <v>9041.17</v>
      </c>
      <c r="K128" s="13">
        <v>25028.44</v>
      </c>
      <c r="L128" s="128" t="s">
        <v>377</v>
      </c>
      <c r="M128" s="13">
        <v>16974.650000000001</v>
      </c>
      <c r="N128" s="13">
        <v>28338.799999999999</v>
      </c>
      <c r="O128" s="13">
        <v>13077.95</v>
      </c>
      <c r="P128" s="13">
        <v>17024.87</v>
      </c>
      <c r="Q128" s="13">
        <v>22145.34</v>
      </c>
      <c r="R128" s="14">
        <v>68217.429999999993</v>
      </c>
    </row>
    <row r="129" spans="1:18" s="28" customFormat="1" ht="14" x14ac:dyDescent="0.3">
      <c r="A129" s="45" t="s">
        <v>42</v>
      </c>
      <c r="C129" s="11" t="s">
        <v>28</v>
      </c>
      <c r="D129" s="12">
        <v>0</v>
      </c>
      <c r="E129" s="13">
        <v>0</v>
      </c>
      <c r="F129" s="13">
        <v>0</v>
      </c>
      <c r="G129" s="13">
        <v>0</v>
      </c>
      <c r="H129" s="13">
        <v>0</v>
      </c>
      <c r="I129" s="13">
        <v>6170.5</v>
      </c>
      <c r="J129" s="128" t="s">
        <v>377</v>
      </c>
      <c r="K129" s="13">
        <v>7497.55</v>
      </c>
      <c r="L129" s="13">
        <v>68682.94</v>
      </c>
      <c r="M129" s="13">
        <v>71486.66</v>
      </c>
      <c r="N129" s="13">
        <v>11766.23</v>
      </c>
      <c r="O129" s="13">
        <v>0</v>
      </c>
      <c r="P129" s="13">
        <v>0</v>
      </c>
      <c r="Q129" s="13">
        <v>0</v>
      </c>
      <c r="R129" s="14">
        <v>0</v>
      </c>
    </row>
    <row r="130" spans="1:18" s="28" customFormat="1" ht="14" x14ac:dyDescent="0.3">
      <c r="A130" s="45" t="s">
        <v>42</v>
      </c>
      <c r="C130" s="11" t="s">
        <v>23</v>
      </c>
      <c r="D130" s="12">
        <v>0</v>
      </c>
      <c r="E130" s="13">
        <v>0</v>
      </c>
      <c r="F130" s="13">
        <v>0</v>
      </c>
      <c r="G130" s="13">
        <v>0</v>
      </c>
      <c r="H130" s="13">
        <v>0</v>
      </c>
      <c r="I130" s="13">
        <v>0</v>
      </c>
      <c r="J130" s="128" t="s">
        <v>377</v>
      </c>
      <c r="K130" s="128" t="s">
        <v>377</v>
      </c>
      <c r="L130" s="13">
        <v>13686.83</v>
      </c>
      <c r="M130" s="128" t="s">
        <v>377</v>
      </c>
      <c r="N130" s="13">
        <v>-493.26</v>
      </c>
      <c r="O130" s="128" t="s">
        <v>377</v>
      </c>
      <c r="P130" s="13">
        <v>8983.14</v>
      </c>
      <c r="Q130" s="128" t="s">
        <v>377</v>
      </c>
      <c r="R130" s="130" t="s">
        <v>377</v>
      </c>
    </row>
    <row r="131" spans="1:18" s="28" customFormat="1" ht="14" x14ac:dyDescent="0.3">
      <c r="A131" s="45" t="s">
        <v>42</v>
      </c>
      <c r="C131" s="11" t="s">
        <v>22</v>
      </c>
      <c r="D131" s="12">
        <v>0</v>
      </c>
      <c r="E131" s="13">
        <v>0</v>
      </c>
      <c r="F131" s="13">
        <v>0</v>
      </c>
      <c r="G131" s="13">
        <v>0</v>
      </c>
      <c r="H131" s="13">
        <v>0</v>
      </c>
      <c r="I131" s="128" t="s">
        <v>377</v>
      </c>
      <c r="J131" s="13">
        <v>8980.67</v>
      </c>
      <c r="K131" s="13">
        <v>20860.169999999998</v>
      </c>
      <c r="L131" s="128" t="s">
        <v>377</v>
      </c>
      <c r="M131" s="13">
        <v>11335.33</v>
      </c>
      <c r="N131" s="128" t="s">
        <v>377</v>
      </c>
      <c r="O131" s="13">
        <v>14305.19</v>
      </c>
      <c r="P131" s="13">
        <v>23702.75</v>
      </c>
      <c r="Q131" s="13">
        <v>30995.8</v>
      </c>
      <c r="R131" s="14">
        <v>5529.71</v>
      </c>
    </row>
    <row r="132" spans="1:18" s="28" customFormat="1" ht="14.5" thickBot="1" x14ac:dyDescent="0.35">
      <c r="A132" s="45" t="s">
        <v>42</v>
      </c>
      <c r="C132" s="11" t="s">
        <v>24</v>
      </c>
      <c r="D132" s="15">
        <v>137894.87</v>
      </c>
      <c r="E132" s="16">
        <v>212610.47</v>
      </c>
      <c r="F132" s="16">
        <v>183728.03</v>
      </c>
      <c r="G132" s="16">
        <v>202779.51999999999</v>
      </c>
      <c r="H132" s="16">
        <v>199235.31</v>
      </c>
      <c r="I132" s="16">
        <v>335188.5</v>
      </c>
      <c r="J132" s="16">
        <v>448996.24</v>
      </c>
      <c r="K132" s="16">
        <v>611594.17000000004</v>
      </c>
      <c r="L132" s="16">
        <v>628169.02</v>
      </c>
      <c r="M132" s="16">
        <v>573360.55000000005</v>
      </c>
      <c r="N132" s="16">
        <v>508589.97</v>
      </c>
      <c r="O132" s="16">
        <v>465728.17</v>
      </c>
      <c r="P132" s="16">
        <v>410522.79</v>
      </c>
      <c r="Q132" s="16">
        <v>201812.5007</v>
      </c>
      <c r="R132" s="17">
        <v>271919.62</v>
      </c>
    </row>
    <row r="133" spans="1:18" s="28" customFormat="1" ht="14.5" thickBot="1" x14ac:dyDescent="0.35">
      <c r="A133" s="45" t="s">
        <v>42</v>
      </c>
      <c r="C133" s="18" t="s">
        <v>14</v>
      </c>
      <c r="D133" s="19" t="s">
        <v>377</v>
      </c>
      <c r="E133" s="20" t="s">
        <v>377</v>
      </c>
      <c r="F133" s="20" t="s">
        <v>377</v>
      </c>
      <c r="G133" s="20" t="s">
        <v>377</v>
      </c>
      <c r="H133" s="20" t="s">
        <v>377</v>
      </c>
      <c r="I133" s="20">
        <v>3370849.23</v>
      </c>
      <c r="J133" s="20">
        <v>3107290.9999999991</v>
      </c>
      <c r="K133" s="20">
        <v>3243918.8899999992</v>
      </c>
      <c r="L133" s="20">
        <v>4085070.8749999991</v>
      </c>
      <c r="M133" s="20">
        <v>3385502.7800000003</v>
      </c>
      <c r="N133" s="20" t="s">
        <v>377</v>
      </c>
      <c r="O133" s="20">
        <v>2419503.61</v>
      </c>
      <c r="P133" s="20">
        <v>1809618.9049999998</v>
      </c>
      <c r="Q133" s="20" t="s">
        <v>377</v>
      </c>
      <c r="R133" s="21" t="s">
        <v>377</v>
      </c>
    </row>
    <row r="134" spans="1:18" s="28" customFormat="1" x14ac:dyDescent="0.25">
      <c r="A134" s="45"/>
    </row>
    <row r="135" spans="1:18" s="28" customFormat="1" x14ac:dyDescent="0.25">
      <c r="A135" s="45"/>
    </row>
    <row r="136" spans="1:18" s="28" customFormat="1" x14ac:dyDescent="0.25">
      <c r="A136" s="45"/>
    </row>
    <row r="137" spans="1:18" s="28" customFormat="1" ht="23" x14ac:dyDescent="0.25">
      <c r="A137" s="45"/>
      <c r="C137" s="1" t="s">
        <v>188</v>
      </c>
      <c r="D137" s="1"/>
      <c r="E137" s="1"/>
      <c r="F137" s="1"/>
      <c r="G137" s="1"/>
      <c r="H137" s="1"/>
      <c r="I137" s="1"/>
      <c r="J137" s="1"/>
      <c r="K137" s="1"/>
      <c r="L137" s="1"/>
      <c r="M137" s="1"/>
      <c r="N137" s="9"/>
      <c r="O137" s="9"/>
      <c r="P137" s="9"/>
      <c r="Q137" s="9"/>
      <c r="R137" s="9"/>
    </row>
    <row r="138" spans="1:18" s="28" customFormat="1" ht="23.5" thickBot="1" x14ac:dyDescent="0.3">
      <c r="A138" s="45"/>
      <c r="C138" s="1"/>
      <c r="D138" s="1"/>
      <c r="E138" s="1"/>
      <c r="F138" s="1"/>
      <c r="G138" s="1"/>
      <c r="H138" s="1"/>
      <c r="I138" s="1"/>
      <c r="J138" s="1"/>
      <c r="K138" s="1"/>
      <c r="L138" s="1"/>
      <c r="M138" s="1"/>
      <c r="N138" s="9"/>
      <c r="O138" s="9"/>
      <c r="P138" s="9"/>
      <c r="Q138" s="9"/>
      <c r="R138" s="9"/>
    </row>
    <row r="139" spans="1:18" s="28" customFormat="1" ht="14.5" thickBot="1" x14ac:dyDescent="0.35">
      <c r="A139" s="45"/>
      <c r="C139" s="2"/>
      <c r="D139" s="140" t="s">
        <v>52</v>
      </c>
      <c r="E139" s="141"/>
      <c r="F139" s="141"/>
      <c r="G139" s="141"/>
      <c r="H139" s="141"/>
      <c r="I139" s="141"/>
      <c r="J139" s="141"/>
      <c r="K139" s="141"/>
      <c r="L139" s="141"/>
      <c r="M139" s="141"/>
      <c r="N139" s="141"/>
      <c r="O139" s="141"/>
      <c r="P139" s="141"/>
      <c r="Q139" s="141"/>
      <c r="R139" s="142"/>
    </row>
    <row r="140" spans="1:18" s="28" customFormat="1" ht="14.5" thickBot="1" x14ac:dyDescent="0.35">
      <c r="A140" s="45" t="s">
        <v>45</v>
      </c>
      <c r="C140" s="3" t="s">
        <v>352</v>
      </c>
      <c r="D140" s="4" t="s">
        <v>0</v>
      </c>
      <c r="E140" s="5" t="s">
        <v>1</v>
      </c>
      <c r="F140" s="5" t="s">
        <v>2</v>
      </c>
      <c r="G140" s="5" t="s">
        <v>3</v>
      </c>
      <c r="H140" s="5" t="s">
        <v>4</v>
      </c>
      <c r="I140" s="5" t="s">
        <v>5</v>
      </c>
      <c r="J140" s="5" t="s">
        <v>6</v>
      </c>
      <c r="K140" s="5" t="s">
        <v>7</v>
      </c>
      <c r="L140" s="5" t="s">
        <v>8</v>
      </c>
      <c r="M140" s="5" t="s">
        <v>9</v>
      </c>
      <c r="N140" s="5" t="s">
        <v>10</v>
      </c>
      <c r="O140" s="5" t="s">
        <v>11</v>
      </c>
      <c r="P140" s="5" t="s">
        <v>17</v>
      </c>
      <c r="Q140" s="5" t="s">
        <v>44</v>
      </c>
      <c r="R140" s="6" t="s">
        <v>88</v>
      </c>
    </row>
    <row r="141" spans="1:18" s="28" customFormat="1" ht="14" x14ac:dyDescent="0.3">
      <c r="A141" s="45" t="s">
        <v>45</v>
      </c>
      <c r="C141" s="11" t="s">
        <v>378</v>
      </c>
      <c r="D141" s="12">
        <v>0</v>
      </c>
      <c r="E141" s="13">
        <v>0</v>
      </c>
      <c r="F141" s="13">
        <v>0</v>
      </c>
      <c r="G141" s="13">
        <v>0</v>
      </c>
      <c r="H141" s="13">
        <v>0</v>
      </c>
      <c r="I141" s="13">
        <v>0</v>
      </c>
      <c r="J141" s="13">
        <v>0</v>
      </c>
      <c r="K141" s="13">
        <v>0</v>
      </c>
      <c r="L141" s="13">
        <v>0</v>
      </c>
      <c r="M141" s="13">
        <v>0</v>
      </c>
      <c r="N141" s="13">
        <v>0</v>
      </c>
      <c r="O141" s="13">
        <v>0</v>
      </c>
      <c r="P141" s="13">
        <v>0</v>
      </c>
      <c r="Q141" s="13">
        <v>0</v>
      </c>
      <c r="R141" s="14">
        <v>0</v>
      </c>
    </row>
    <row r="142" spans="1:18" s="28" customFormat="1" ht="14" x14ac:dyDescent="0.3">
      <c r="A142" s="45" t="s">
        <v>45</v>
      </c>
      <c r="C142" s="11" t="s">
        <v>379</v>
      </c>
      <c r="D142" s="12">
        <v>0</v>
      </c>
      <c r="E142" s="13">
        <v>0</v>
      </c>
      <c r="F142" s="13">
        <v>0</v>
      </c>
      <c r="G142" s="13">
        <v>0</v>
      </c>
      <c r="H142" s="13">
        <v>0</v>
      </c>
      <c r="I142" s="13">
        <v>0</v>
      </c>
      <c r="J142" s="13">
        <v>0</v>
      </c>
      <c r="K142" s="13">
        <v>0</v>
      </c>
      <c r="L142" s="13">
        <v>0</v>
      </c>
      <c r="M142" s="13">
        <v>0</v>
      </c>
      <c r="N142" s="13">
        <v>0</v>
      </c>
      <c r="O142" s="13">
        <v>0</v>
      </c>
      <c r="P142" s="13">
        <v>0</v>
      </c>
      <c r="Q142" s="13">
        <v>0</v>
      </c>
      <c r="R142" s="14">
        <v>0</v>
      </c>
    </row>
    <row r="143" spans="1:18" s="28" customFormat="1" ht="14" x14ac:dyDescent="0.3">
      <c r="A143" s="45" t="s">
        <v>45</v>
      </c>
      <c r="C143" s="11" t="s">
        <v>25</v>
      </c>
      <c r="D143" s="12">
        <v>0</v>
      </c>
      <c r="E143" s="13">
        <v>0</v>
      </c>
      <c r="F143" s="13">
        <v>0</v>
      </c>
      <c r="G143" s="13">
        <v>0</v>
      </c>
      <c r="H143" s="13">
        <v>0</v>
      </c>
      <c r="I143" s="13">
        <v>0</v>
      </c>
      <c r="J143" s="13">
        <v>0</v>
      </c>
      <c r="K143" s="13">
        <v>0</v>
      </c>
      <c r="L143" s="13">
        <v>0</v>
      </c>
      <c r="M143" s="13">
        <v>0</v>
      </c>
      <c r="N143" s="13">
        <v>0</v>
      </c>
      <c r="O143" s="13">
        <v>0</v>
      </c>
      <c r="P143" s="13">
        <v>0</v>
      </c>
      <c r="Q143" s="13">
        <v>0</v>
      </c>
      <c r="R143" s="14">
        <v>0</v>
      </c>
    </row>
    <row r="144" spans="1:18" s="28" customFormat="1" ht="14" x14ac:dyDescent="0.3">
      <c r="A144" s="45" t="s">
        <v>45</v>
      </c>
      <c r="C144" s="11" t="s">
        <v>43</v>
      </c>
      <c r="D144" s="12">
        <v>0</v>
      </c>
      <c r="E144" s="13">
        <v>0</v>
      </c>
      <c r="F144" s="13">
        <v>0</v>
      </c>
      <c r="G144" s="13">
        <v>0</v>
      </c>
      <c r="H144" s="13">
        <v>0</v>
      </c>
      <c r="I144" s="13">
        <v>0</v>
      </c>
      <c r="J144" s="13">
        <v>0</v>
      </c>
      <c r="K144" s="13">
        <v>0</v>
      </c>
      <c r="L144" s="13">
        <v>0</v>
      </c>
      <c r="M144" s="13">
        <v>0</v>
      </c>
      <c r="N144" s="13">
        <v>0</v>
      </c>
      <c r="O144" s="13">
        <v>0</v>
      </c>
      <c r="P144" s="13">
        <v>0</v>
      </c>
      <c r="Q144" s="13">
        <v>0</v>
      </c>
      <c r="R144" s="14">
        <v>0</v>
      </c>
    </row>
    <row r="145" spans="1:18" s="28" customFormat="1" ht="14" x14ac:dyDescent="0.3">
      <c r="A145" s="45" t="s">
        <v>45</v>
      </c>
      <c r="C145" s="11" t="s">
        <v>36</v>
      </c>
      <c r="D145" s="12">
        <v>0</v>
      </c>
      <c r="E145" s="13">
        <v>0</v>
      </c>
      <c r="F145" s="13">
        <v>0</v>
      </c>
      <c r="G145" s="13">
        <v>0</v>
      </c>
      <c r="H145" s="13">
        <v>0</v>
      </c>
      <c r="I145" s="13">
        <v>0</v>
      </c>
      <c r="J145" s="13">
        <v>0</v>
      </c>
      <c r="K145" s="13">
        <v>0</v>
      </c>
      <c r="L145" s="13">
        <v>0</v>
      </c>
      <c r="M145" s="13">
        <v>0</v>
      </c>
      <c r="N145" s="13">
        <v>0</v>
      </c>
      <c r="O145" s="13">
        <v>0</v>
      </c>
      <c r="P145" s="13">
        <v>0</v>
      </c>
      <c r="Q145" s="13">
        <v>0</v>
      </c>
      <c r="R145" s="130" t="s">
        <v>377</v>
      </c>
    </row>
    <row r="146" spans="1:18" s="28" customFormat="1" ht="14" x14ac:dyDescent="0.3">
      <c r="A146" s="45" t="s">
        <v>45</v>
      </c>
      <c r="C146" s="11" t="s">
        <v>18</v>
      </c>
      <c r="D146" s="12">
        <v>0</v>
      </c>
      <c r="E146" s="13">
        <v>0</v>
      </c>
      <c r="F146" s="13">
        <v>0</v>
      </c>
      <c r="G146" s="13">
        <v>0</v>
      </c>
      <c r="H146" s="13">
        <v>0</v>
      </c>
      <c r="I146" s="13">
        <v>0</v>
      </c>
      <c r="J146" s="13">
        <v>0</v>
      </c>
      <c r="K146" s="13">
        <v>0</v>
      </c>
      <c r="L146" s="13">
        <v>0</v>
      </c>
      <c r="M146" s="13">
        <v>0</v>
      </c>
      <c r="N146" s="13">
        <v>0</v>
      </c>
      <c r="O146" s="13">
        <v>0</v>
      </c>
      <c r="P146" s="13">
        <v>0</v>
      </c>
      <c r="Q146" s="13">
        <v>0</v>
      </c>
      <c r="R146" s="14">
        <v>11925.8</v>
      </c>
    </row>
    <row r="147" spans="1:18" s="28" customFormat="1" ht="14" x14ac:dyDescent="0.3">
      <c r="A147" s="45" t="s">
        <v>45</v>
      </c>
      <c r="C147" s="11" t="s">
        <v>27</v>
      </c>
      <c r="D147" s="12">
        <v>0</v>
      </c>
      <c r="E147" s="13">
        <v>0</v>
      </c>
      <c r="F147" s="13">
        <v>0</v>
      </c>
      <c r="G147" s="13">
        <v>0</v>
      </c>
      <c r="H147" s="13">
        <v>0</v>
      </c>
      <c r="I147" s="13">
        <v>0</v>
      </c>
      <c r="J147" s="13">
        <v>0</v>
      </c>
      <c r="K147" s="13">
        <v>0</v>
      </c>
      <c r="L147" s="13">
        <v>0</v>
      </c>
      <c r="M147" s="13">
        <v>0</v>
      </c>
      <c r="N147" s="13">
        <v>0</v>
      </c>
      <c r="O147" s="13">
        <v>0</v>
      </c>
      <c r="P147" s="13">
        <v>0</v>
      </c>
      <c r="Q147" s="13">
        <v>0</v>
      </c>
      <c r="R147" s="14">
        <v>0</v>
      </c>
    </row>
    <row r="148" spans="1:18" s="28" customFormat="1" ht="14" x14ac:dyDescent="0.3">
      <c r="A148" s="45" t="s">
        <v>45</v>
      </c>
      <c r="C148" s="11" t="s">
        <v>20</v>
      </c>
      <c r="D148" s="12">
        <v>0</v>
      </c>
      <c r="E148" s="13">
        <v>0</v>
      </c>
      <c r="F148" s="13">
        <v>0</v>
      </c>
      <c r="G148" s="13">
        <v>0</v>
      </c>
      <c r="H148" s="13">
        <v>0</v>
      </c>
      <c r="I148" s="13">
        <v>0</v>
      </c>
      <c r="J148" s="13">
        <v>0</v>
      </c>
      <c r="K148" s="13">
        <v>0</v>
      </c>
      <c r="L148" s="13">
        <v>0</v>
      </c>
      <c r="M148" s="13">
        <v>0</v>
      </c>
      <c r="N148" s="13">
        <v>0</v>
      </c>
      <c r="O148" s="13">
        <v>0</v>
      </c>
      <c r="P148" s="13">
        <v>0</v>
      </c>
      <c r="Q148" s="13">
        <v>0</v>
      </c>
      <c r="R148" s="14">
        <v>0</v>
      </c>
    </row>
    <row r="149" spans="1:18" s="28" customFormat="1" ht="14" x14ac:dyDescent="0.3">
      <c r="A149" s="45" t="s">
        <v>45</v>
      </c>
      <c r="C149" s="11" t="s">
        <v>19</v>
      </c>
      <c r="D149" s="12">
        <v>0</v>
      </c>
      <c r="E149" s="13">
        <v>0</v>
      </c>
      <c r="F149" s="13">
        <v>0</v>
      </c>
      <c r="G149" s="13">
        <v>0</v>
      </c>
      <c r="H149" s="13">
        <v>0</v>
      </c>
      <c r="I149" s="13">
        <v>0</v>
      </c>
      <c r="J149" s="13">
        <v>0</v>
      </c>
      <c r="K149" s="13">
        <v>0</v>
      </c>
      <c r="L149" s="13">
        <v>0</v>
      </c>
      <c r="M149" s="13">
        <v>0</v>
      </c>
      <c r="N149" s="13">
        <v>0</v>
      </c>
      <c r="O149" s="13">
        <v>0</v>
      </c>
      <c r="P149" s="13">
        <v>0</v>
      </c>
      <c r="Q149" s="13">
        <v>0</v>
      </c>
      <c r="R149" s="14">
        <v>0</v>
      </c>
    </row>
    <row r="150" spans="1:18" s="28" customFormat="1" ht="14" x14ac:dyDescent="0.3">
      <c r="A150" s="45" t="s">
        <v>45</v>
      </c>
      <c r="C150" s="11" t="s">
        <v>21</v>
      </c>
      <c r="D150" s="12">
        <v>0</v>
      </c>
      <c r="E150" s="13">
        <v>0</v>
      </c>
      <c r="F150" s="13">
        <v>0</v>
      </c>
      <c r="G150" s="13">
        <v>0</v>
      </c>
      <c r="H150" s="13">
        <v>0</v>
      </c>
      <c r="I150" s="13">
        <v>0</v>
      </c>
      <c r="J150" s="13">
        <v>0</v>
      </c>
      <c r="K150" s="13">
        <v>0</v>
      </c>
      <c r="L150" s="13">
        <v>0</v>
      </c>
      <c r="M150" s="13">
        <v>0</v>
      </c>
      <c r="N150" s="13">
        <v>0</v>
      </c>
      <c r="O150" s="13">
        <v>0</v>
      </c>
      <c r="P150" s="13">
        <v>0</v>
      </c>
      <c r="Q150" s="13">
        <v>0</v>
      </c>
      <c r="R150" s="14">
        <v>0</v>
      </c>
    </row>
    <row r="151" spans="1:18" s="28" customFormat="1" ht="14" x14ac:dyDescent="0.3">
      <c r="A151" s="45" t="s">
        <v>45</v>
      </c>
      <c r="C151" s="11" t="s">
        <v>26</v>
      </c>
      <c r="D151" s="12">
        <v>0</v>
      </c>
      <c r="E151" s="13">
        <v>0</v>
      </c>
      <c r="F151" s="13">
        <v>0</v>
      </c>
      <c r="G151" s="13">
        <v>0</v>
      </c>
      <c r="H151" s="13">
        <v>0</v>
      </c>
      <c r="I151" s="13">
        <v>0</v>
      </c>
      <c r="J151" s="13">
        <v>0</v>
      </c>
      <c r="K151" s="13">
        <v>0</v>
      </c>
      <c r="L151" s="13">
        <v>0</v>
      </c>
      <c r="M151" s="13">
        <v>0</v>
      </c>
      <c r="N151" s="13">
        <v>0</v>
      </c>
      <c r="O151" s="13">
        <v>0</v>
      </c>
      <c r="P151" s="13">
        <v>0</v>
      </c>
      <c r="Q151" s="13">
        <v>0</v>
      </c>
      <c r="R151" s="14">
        <v>0</v>
      </c>
    </row>
    <row r="152" spans="1:18" s="28" customFormat="1" ht="14" x14ac:dyDescent="0.3">
      <c r="A152" s="45" t="s">
        <v>45</v>
      </c>
      <c r="C152" s="11" t="s">
        <v>38</v>
      </c>
      <c r="D152" s="12">
        <v>0</v>
      </c>
      <c r="E152" s="13">
        <v>0</v>
      </c>
      <c r="F152" s="13">
        <v>0</v>
      </c>
      <c r="G152" s="13">
        <v>0</v>
      </c>
      <c r="H152" s="13">
        <v>0</v>
      </c>
      <c r="I152" s="13">
        <v>0</v>
      </c>
      <c r="J152" s="13">
        <v>0</v>
      </c>
      <c r="K152" s="13">
        <v>0</v>
      </c>
      <c r="L152" s="13">
        <v>0</v>
      </c>
      <c r="M152" s="13">
        <v>0</v>
      </c>
      <c r="N152" s="13">
        <v>0</v>
      </c>
      <c r="O152" s="13">
        <v>0</v>
      </c>
      <c r="P152" s="13">
        <v>0</v>
      </c>
      <c r="Q152" s="13">
        <v>0</v>
      </c>
      <c r="R152" s="14">
        <v>0</v>
      </c>
    </row>
    <row r="153" spans="1:18" s="28" customFormat="1" ht="14" x14ac:dyDescent="0.3">
      <c r="A153" s="45" t="s">
        <v>45</v>
      </c>
      <c r="C153" s="11" t="s">
        <v>29</v>
      </c>
      <c r="D153" s="12">
        <v>0</v>
      </c>
      <c r="E153" s="13">
        <v>0</v>
      </c>
      <c r="F153" s="13">
        <v>0</v>
      </c>
      <c r="G153" s="13">
        <v>0</v>
      </c>
      <c r="H153" s="13">
        <v>0</v>
      </c>
      <c r="I153" s="13">
        <v>0</v>
      </c>
      <c r="J153" s="13">
        <v>0</v>
      </c>
      <c r="K153" s="13">
        <v>0</v>
      </c>
      <c r="L153" s="13">
        <v>0</v>
      </c>
      <c r="M153" s="13">
        <v>0</v>
      </c>
      <c r="N153" s="13">
        <v>0</v>
      </c>
      <c r="O153" s="13">
        <v>0</v>
      </c>
      <c r="P153" s="13">
        <v>0</v>
      </c>
      <c r="Q153" s="13">
        <v>0</v>
      </c>
      <c r="R153" s="14">
        <v>0</v>
      </c>
    </row>
    <row r="154" spans="1:18" s="28" customFormat="1" ht="14" x14ac:dyDescent="0.3">
      <c r="A154" s="45" t="s">
        <v>45</v>
      </c>
      <c r="C154" s="11" t="s">
        <v>40</v>
      </c>
      <c r="D154" s="12">
        <v>0</v>
      </c>
      <c r="E154" s="13">
        <v>0</v>
      </c>
      <c r="F154" s="13">
        <v>0</v>
      </c>
      <c r="G154" s="13">
        <v>0</v>
      </c>
      <c r="H154" s="13">
        <v>0</v>
      </c>
      <c r="I154" s="13">
        <v>0</v>
      </c>
      <c r="J154" s="13">
        <v>0</v>
      </c>
      <c r="K154" s="13">
        <v>0</v>
      </c>
      <c r="L154" s="13">
        <v>0</v>
      </c>
      <c r="M154" s="13">
        <v>0</v>
      </c>
      <c r="N154" s="13">
        <v>0</v>
      </c>
      <c r="O154" s="13">
        <v>0</v>
      </c>
      <c r="P154" s="13">
        <v>0</v>
      </c>
      <c r="Q154" s="13">
        <v>0</v>
      </c>
      <c r="R154" s="14">
        <v>0</v>
      </c>
    </row>
    <row r="155" spans="1:18" s="28" customFormat="1" ht="14" x14ac:dyDescent="0.3">
      <c r="A155" s="45" t="s">
        <v>45</v>
      </c>
      <c r="C155" s="11" t="s">
        <v>28</v>
      </c>
      <c r="D155" s="12">
        <v>0</v>
      </c>
      <c r="E155" s="13">
        <v>0</v>
      </c>
      <c r="F155" s="13">
        <v>0</v>
      </c>
      <c r="G155" s="13">
        <v>0</v>
      </c>
      <c r="H155" s="13">
        <v>0</v>
      </c>
      <c r="I155" s="13">
        <v>0</v>
      </c>
      <c r="J155" s="13">
        <v>0</v>
      </c>
      <c r="K155" s="13">
        <v>0</v>
      </c>
      <c r="L155" s="13">
        <v>0</v>
      </c>
      <c r="M155" s="13">
        <v>0</v>
      </c>
      <c r="N155" s="13">
        <v>0</v>
      </c>
      <c r="O155" s="13">
        <v>0</v>
      </c>
      <c r="P155" s="13">
        <v>0</v>
      </c>
      <c r="Q155" s="13">
        <v>0</v>
      </c>
      <c r="R155" s="14">
        <v>0</v>
      </c>
    </row>
    <row r="156" spans="1:18" s="28" customFormat="1" ht="14" x14ac:dyDescent="0.3">
      <c r="A156" s="45" t="s">
        <v>45</v>
      </c>
      <c r="C156" s="11" t="s">
        <v>23</v>
      </c>
      <c r="D156" s="12">
        <v>0</v>
      </c>
      <c r="E156" s="13">
        <v>0</v>
      </c>
      <c r="F156" s="13">
        <v>0</v>
      </c>
      <c r="G156" s="13">
        <v>0</v>
      </c>
      <c r="H156" s="13">
        <v>0</v>
      </c>
      <c r="I156" s="13">
        <v>0</v>
      </c>
      <c r="J156" s="13">
        <v>0</v>
      </c>
      <c r="K156" s="13">
        <v>0</v>
      </c>
      <c r="L156" s="13">
        <v>0</v>
      </c>
      <c r="M156" s="13">
        <v>0</v>
      </c>
      <c r="N156" s="13">
        <v>0</v>
      </c>
      <c r="O156" s="13">
        <v>0</v>
      </c>
      <c r="P156" s="13">
        <v>0</v>
      </c>
      <c r="Q156" s="13">
        <v>0</v>
      </c>
      <c r="R156" s="14">
        <v>0</v>
      </c>
    </row>
    <row r="157" spans="1:18" s="28" customFormat="1" ht="14" x14ac:dyDescent="0.3">
      <c r="A157" s="45" t="s">
        <v>45</v>
      </c>
      <c r="C157" s="11" t="s">
        <v>22</v>
      </c>
      <c r="D157" s="12">
        <v>0</v>
      </c>
      <c r="E157" s="13">
        <v>0</v>
      </c>
      <c r="F157" s="13">
        <v>0</v>
      </c>
      <c r="G157" s="13">
        <v>0</v>
      </c>
      <c r="H157" s="13">
        <v>0</v>
      </c>
      <c r="I157" s="13">
        <v>0</v>
      </c>
      <c r="J157" s="13">
        <v>0</v>
      </c>
      <c r="K157" s="13">
        <v>0</v>
      </c>
      <c r="L157" s="13">
        <v>0</v>
      </c>
      <c r="M157" s="13">
        <v>0</v>
      </c>
      <c r="N157" s="13">
        <v>0</v>
      </c>
      <c r="O157" s="13">
        <v>0</v>
      </c>
      <c r="P157" s="13">
        <v>0</v>
      </c>
      <c r="Q157" s="13">
        <v>0</v>
      </c>
      <c r="R157" s="14">
        <v>0</v>
      </c>
    </row>
    <row r="158" spans="1:18" s="28" customFormat="1" ht="14.5" thickBot="1" x14ac:dyDescent="0.35">
      <c r="A158" s="45" t="s">
        <v>45</v>
      </c>
      <c r="C158" s="11" t="s">
        <v>24</v>
      </c>
      <c r="D158" s="15">
        <v>0</v>
      </c>
      <c r="E158" s="16">
        <v>0</v>
      </c>
      <c r="F158" s="16">
        <v>0</v>
      </c>
      <c r="G158" s="16">
        <v>0</v>
      </c>
      <c r="H158" s="16">
        <v>0</v>
      </c>
      <c r="I158" s="16">
        <v>0</v>
      </c>
      <c r="J158" s="16">
        <v>0</v>
      </c>
      <c r="K158" s="16">
        <v>0</v>
      </c>
      <c r="L158" s="16">
        <v>0</v>
      </c>
      <c r="M158" s="16">
        <v>0</v>
      </c>
      <c r="N158" s="16">
        <v>0</v>
      </c>
      <c r="O158" s="16">
        <v>0</v>
      </c>
      <c r="P158" s="16">
        <v>0</v>
      </c>
      <c r="Q158" s="16">
        <v>41373.83</v>
      </c>
      <c r="R158" s="17">
        <v>392881.91999999998</v>
      </c>
    </row>
    <row r="159" spans="1:18" s="28" customFormat="1" ht="14.5" thickBot="1" x14ac:dyDescent="0.35">
      <c r="A159" s="45" t="s">
        <v>45</v>
      </c>
      <c r="C159" s="18" t="s">
        <v>14</v>
      </c>
      <c r="D159" s="19">
        <v>0</v>
      </c>
      <c r="E159" s="20">
        <v>0</v>
      </c>
      <c r="F159" s="20">
        <v>0</v>
      </c>
      <c r="G159" s="20">
        <v>0</v>
      </c>
      <c r="H159" s="20">
        <v>0</v>
      </c>
      <c r="I159" s="20">
        <v>0</v>
      </c>
      <c r="J159" s="20">
        <v>0</v>
      </c>
      <c r="K159" s="20">
        <v>0</v>
      </c>
      <c r="L159" s="20">
        <v>0</v>
      </c>
      <c r="M159" s="20">
        <v>0</v>
      </c>
      <c r="N159" s="20">
        <v>0</v>
      </c>
      <c r="O159" s="20">
        <v>0</v>
      </c>
      <c r="P159" s="20">
        <v>0</v>
      </c>
      <c r="Q159" s="20">
        <v>41373.83</v>
      </c>
      <c r="R159" s="21" t="s">
        <v>377</v>
      </c>
    </row>
    <row r="160" spans="1:18" s="28" customFormat="1" x14ac:dyDescent="0.25">
      <c r="A160" s="45"/>
    </row>
    <row r="161" spans="1:18" s="28" customFormat="1" x14ac:dyDescent="0.25">
      <c r="A161" s="45"/>
    </row>
    <row r="162" spans="1:18" s="28" customFormat="1" x14ac:dyDescent="0.25">
      <c r="A162" s="45"/>
    </row>
    <row r="163" spans="1:18" s="28" customFormat="1" ht="23" x14ac:dyDescent="0.25">
      <c r="A163" s="45"/>
      <c r="C163" s="1" t="s">
        <v>189</v>
      </c>
      <c r="D163" s="1"/>
      <c r="E163" s="1"/>
      <c r="F163" s="1"/>
      <c r="G163" s="1"/>
      <c r="H163" s="1"/>
      <c r="I163" s="1"/>
      <c r="J163" s="1"/>
      <c r="K163" s="1"/>
      <c r="L163" s="1"/>
      <c r="M163" s="1"/>
      <c r="N163" s="9"/>
      <c r="O163" s="9"/>
      <c r="P163" s="9"/>
      <c r="Q163" s="9"/>
      <c r="R163" s="9"/>
    </row>
    <row r="164" spans="1:18" s="28" customFormat="1" ht="23.5" thickBot="1" x14ac:dyDescent="0.3">
      <c r="A164" s="45"/>
      <c r="C164" s="1"/>
      <c r="D164" s="1"/>
      <c r="E164" s="1"/>
      <c r="F164" s="1"/>
      <c r="G164" s="1"/>
      <c r="H164" s="1"/>
      <c r="I164" s="1"/>
      <c r="J164" s="1"/>
      <c r="K164" s="1"/>
      <c r="L164" s="1"/>
      <c r="M164" s="1"/>
      <c r="N164" s="9"/>
      <c r="O164" s="9"/>
      <c r="P164" s="9"/>
      <c r="Q164" s="9"/>
      <c r="R164" s="9"/>
    </row>
    <row r="165" spans="1:18" s="28" customFormat="1" ht="14.5" thickBot="1" x14ac:dyDescent="0.35">
      <c r="A165" s="45"/>
      <c r="C165" s="2"/>
      <c r="D165" s="140" t="s">
        <v>52</v>
      </c>
      <c r="E165" s="141"/>
      <c r="F165" s="141"/>
      <c r="G165" s="141"/>
      <c r="H165" s="141"/>
      <c r="I165" s="141"/>
      <c r="J165" s="141"/>
      <c r="K165" s="141"/>
      <c r="L165" s="141"/>
      <c r="M165" s="141"/>
      <c r="N165" s="141"/>
      <c r="O165" s="141"/>
      <c r="P165" s="141"/>
      <c r="Q165" s="141"/>
      <c r="R165" s="142"/>
    </row>
    <row r="166" spans="1:18" s="28" customFormat="1" ht="14.5" thickBot="1" x14ac:dyDescent="0.35">
      <c r="A166" s="45" t="s">
        <v>89</v>
      </c>
      <c r="C166" s="3" t="s">
        <v>352</v>
      </c>
      <c r="D166" s="4" t="s">
        <v>0</v>
      </c>
      <c r="E166" s="5" t="s">
        <v>1</v>
      </c>
      <c r="F166" s="5" t="s">
        <v>2</v>
      </c>
      <c r="G166" s="5" t="s">
        <v>3</v>
      </c>
      <c r="H166" s="5" t="s">
        <v>4</v>
      </c>
      <c r="I166" s="5" t="s">
        <v>5</v>
      </c>
      <c r="J166" s="5" t="s">
        <v>6</v>
      </c>
      <c r="K166" s="5" t="s">
        <v>7</v>
      </c>
      <c r="L166" s="5" t="s">
        <v>8</v>
      </c>
      <c r="M166" s="5" t="s">
        <v>9</v>
      </c>
      <c r="N166" s="5" t="s">
        <v>10</v>
      </c>
      <c r="O166" s="5" t="s">
        <v>11</v>
      </c>
      <c r="P166" s="5" t="s">
        <v>17</v>
      </c>
      <c r="Q166" s="5" t="s">
        <v>44</v>
      </c>
      <c r="R166" s="6" t="s">
        <v>88</v>
      </c>
    </row>
    <row r="167" spans="1:18" s="28" customFormat="1" ht="14" x14ac:dyDescent="0.3">
      <c r="A167" s="45" t="s">
        <v>89</v>
      </c>
      <c r="C167" s="11" t="s">
        <v>378</v>
      </c>
      <c r="D167" s="12">
        <v>0</v>
      </c>
      <c r="E167" s="13">
        <v>0</v>
      </c>
      <c r="F167" s="13">
        <v>0</v>
      </c>
      <c r="G167" s="13">
        <v>0</v>
      </c>
      <c r="H167" s="13">
        <v>0</v>
      </c>
      <c r="I167" s="13">
        <v>0</v>
      </c>
      <c r="J167" s="13">
        <v>0</v>
      </c>
      <c r="K167" s="13">
        <v>0</v>
      </c>
      <c r="L167" s="13">
        <v>0</v>
      </c>
      <c r="M167" s="13">
        <v>0</v>
      </c>
      <c r="N167" s="13">
        <v>0</v>
      </c>
      <c r="O167" s="13">
        <v>0</v>
      </c>
      <c r="P167" s="13">
        <v>0</v>
      </c>
      <c r="Q167" s="13">
        <v>0</v>
      </c>
      <c r="R167" s="14">
        <v>0</v>
      </c>
    </row>
    <row r="168" spans="1:18" s="28" customFormat="1" ht="14" x14ac:dyDescent="0.3">
      <c r="A168" s="45" t="s">
        <v>89</v>
      </c>
      <c r="C168" s="11" t="s">
        <v>379</v>
      </c>
      <c r="D168" s="12">
        <v>0</v>
      </c>
      <c r="E168" s="13">
        <v>0</v>
      </c>
      <c r="F168" s="13">
        <v>0</v>
      </c>
      <c r="G168" s="13">
        <v>0</v>
      </c>
      <c r="H168" s="13">
        <v>0</v>
      </c>
      <c r="I168" s="13">
        <v>0</v>
      </c>
      <c r="J168" s="13">
        <v>0</v>
      </c>
      <c r="K168" s="13">
        <v>0</v>
      </c>
      <c r="L168" s="13">
        <v>0</v>
      </c>
      <c r="M168" s="13">
        <v>0</v>
      </c>
      <c r="N168" s="13">
        <v>0</v>
      </c>
      <c r="O168" s="13">
        <v>0</v>
      </c>
      <c r="P168" s="13">
        <v>0</v>
      </c>
      <c r="Q168" s="13">
        <v>0</v>
      </c>
      <c r="R168" s="14">
        <v>0</v>
      </c>
    </row>
    <row r="169" spans="1:18" s="28" customFormat="1" ht="14" x14ac:dyDescent="0.3">
      <c r="A169" s="45" t="s">
        <v>89</v>
      </c>
      <c r="C169" s="11" t="s">
        <v>25</v>
      </c>
      <c r="D169" s="12">
        <v>0</v>
      </c>
      <c r="E169" s="13">
        <v>0</v>
      </c>
      <c r="F169" s="13">
        <v>0</v>
      </c>
      <c r="G169" s="13">
        <v>0</v>
      </c>
      <c r="H169" s="13">
        <v>0</v>
      </c>
      <c r="I169" s="13">
        <v>0</v>
      </c>
      <c r="J169" s="13">
        <v>0</v>
      </c>
      <c r="K169" s="13">
        <v>0</v>
      </c>
      <c r="L169" s="13">
        <v>0</v>
      </c>
      <c r="M169" s="13">
        <v>0</v>
      </c>
      <c r="N169" s="13">
        <v>0</v>
      </c>
      <c r="O169" s="13">
        <v>0</v>
      </c>
      <c r="P169" s="13">
        <v>0</v>
      </c>
      <c r="Q169" s="13">
        <v>0</v>
      </c>
      <c r="R169" s="14">
        <v>0</v>
      </c>
    </row>
    <row r="170" spans="1:18" s="28" customFormat="1" ht="14" x14ac:dyDescent="0.3">
      <c r="A170" s="45" t="s">
        <v>89</v>
      </c>
      <c r="C170" s="11" t="s">
        <v>43</v>
      </c>
      <c r="D170" s="12">
        <v>0</v>
      </c>
      <c r="E170" s="13">
        <v>0</v>
      </c>
      <c r="F170" s="13">
        <v>0</v>
      </c>
      <c r="G170" s="13">
        <v>0</v>
      </c>
      <c r="H170" s="13">
        <v>0</v>
      </c>
      <c r="I170" s="13">
        <v>0</v>
      </c>
      <c r="J170" s="13">
        <v>0</v>
      </c>
      <c r="K170" s="13">
        <v>0</v>
      </c>
      <c r="L170" s="13">
        <v>0</v>
      </c>
      <c r="M170" s="13">
        <v>0</v>
      </c>
      <c r="N170" s="13">
        <v>0</v>
      </c>
      <c r="O170" s="13">
        <v>0</v>
      </c>
      <c r="P170" s="13">
        <v>0</v>
      </c>
      <c r="Q170" s="13">
        <v>0</v>
      </c>
      <c r="R170" s="14">
        <v>0</v>
      </c>
    </row>
    <row r="171" spans="1:18" s="28" customFormat="1" ht="14" x14ac:dyDescent="0.3">
      <c r="A171" s="45" t="s">
        <v>89</v>
      </c>
      <c r="C171" s="11" t="s">
        <v>36</v>
      </c>
      <c r="D171" s="12">
        <v>0</v>
      </c>
      <c r="E171" s="13">
        <v>0</v>
      </c>
      <c r="F171" s="13">
        <v>0</v>
      </c>
      <c r="G171" s="13">
        <v>0</v>
      </c>
      <c r="H171" s="13">
        <v>0</v>
      </c>
      <c r="I171" s="13">
        <v>0</v>
      </c>
      <c r="J171" s="13">
        <v>0</v>
      </c>
      <c r="K171" s="13">
        <v>0</v>
      </c>
      <c r="L171" s="13">
        <v>0</v>
      </c>
      <c r="M171" s="13">
        <v>0</v>
      </c>
      <c r="N171" s="13">
        <v>0</v>
      </c>
      <c r="O171" s="13">
        <v>0</v>
      </c>
      <c r="P171" s="13">
        <v>0</v>
      </c>
      <c r="Q171" s="13">
        <v>0</v>
      </c>
      <c r="R171" s="130" t="s">
        <v>377</v>
      </c>
    </row>
    <row r="172" spans="1:18" s="28" customFormat="1" ht="14" x14ac:dyDescent="0.3">
      <c r="A172" s="45" t="s">
        <v>89</v>
      </c>
      <c r="C172" s="11" t="s">
        <v>18</v>
      </c>
      <c r="D172" s="12">
        <v>0</v>
      </c>
      <c r="E172" s="13">
        <v>0</v>
      </c>
      <c r="F172" s="13">
        <v>0</v>
      </c>
      <c r="G172" s="13">
        <v>0</v>
      </c>
      <c r="H172" s="13">
        <v>0</v>
      </c>
      <c r="I172" s="13">
        <v>0</v>
      </c>
      <c r="J172" s="13">
        <v>0</v>
      </c>
      <c r="K172" s="13">
        <v>0</v>
      </c>
      <c r="L172" s="13">
        <v>0</v>
      </c>
      <c r="M172" s="13">
        <v>0</v>
      </c>
      <c r="N172" s="13">
        <v>0</v>
      </c>
      <c r="O172" s="13">
        <v>0</v>
      </c>
      <c r="P172" s="13">
        <v>0</v>
      </c>
      <c r="Q172" s="13">
        <v>0</v>
      </c>
      <c r="R172" s="130" t="s">
        <v>377</v>
      </c>
    </row>
    <row r="173" spans="1:18" s="28" customFormat="1" ht="14" x14ac:dyDescent="0.3">
      <c r="A173" s="45" t="s">
        <v>89</v>
      </c>
      <c r="C173" s="11" t="s">
        <v>27</v>
      </c>
      <c r="D173" s="12">
        <v>0</v>
      </c>
      <c r="E173" s="13">
        <v>0</v>
      </c>
      <c r="F173" s="13">
        <v>0</v>
      </c>
      <c r="G173" s="13">
        <v>0</v>
      </c>
      <c r="H173" s="13">
        <v>0</v>
      </c>
      <c r="I173" s="13">
        <v>0</v>
      </c>
      <c r="J173" s="13">
        <v>0</v>
      </c>
      <c r="K173" s="13">
        <v>0</v>
      </c>
      <c r="L173" s="13">
        <v>0</v>
      </c>
      <c r="M173" s="13">
        <v>0</v>
      </c>
      <c r="N173" s="13">
        <v>0</v>
      </c>
      <c r="O173" s="13">
        <v>0</v>
      </c>
      <c r="P173" s="13">
        <v>0</v>
      </c>
      <c r="Q173" s="13">
        <v>0</v>
      </c>
      <c r="R173" s="14">
        <v>0</v>
      </c>
    </row>
    <row r="174" spans="1:18" s="28" customFormat="1" ht="14" x14ac:dyDescent="0.3">
      <c r="A174" s="45" t="s">
        <v>89</v>
      </c>
      <c r="C174" s="11" t="s">
        <v>20</v>
      </c>
      <c r="D174" s="12">
        <v>0</v>
      </c>
      <c r="E174" s="13">
        <v>0</v>
      </c>
      <c r="F174" s="13">
        <v>0</v>
      </c>
      <c r="G174" s="13">
        <v>0</v>
      </c>
      <c r="H174" s="13">
        <v>0</v>
      </c>
      <c r="I174" s="13">
        <v>0</v>
      </c>
      <c r="J174" s="13">
        <v>0</v>
      </c>
      <c r="K174" s="13">
        <v>0</v>
      </c>
      <c r="L174" s="13">
        <v>0</v>
      </c>
      <c r="M174" s="13">
        <v>0</v>
      </c>
      <c r="N174" s="13">
        <v>0</v>
      </c>
      <c r="O174" s="13">
        <v>0</v>
      </c>
      <c r="P174" s="13">
        <v>0</v>
      </c>
      <c r="Q174" s="13">
        <v>0</v>
      </c>
      <c r="R174" s="14">
        <v>14204.33</v>
      </c>
    </row>
    <row r="175" spans="1:18" s="28" customFormat="1" ht="14" x14ac:dyDescent="0.3">
      <c r="A175" s="45" t="s">
        <v>89</v>
      </c>
      <c r="C175" s="11" t="s">
        <v>19</v>
      </c>
      <c r="D175" s="12">
        <v>0</v>
      </c>
      <c r="E175" s="13">
        <v>0</v>
      </c>
      <c r="F175" s="13">
        <v>0</v>
      </c>
      <c r="G175" s="13">
        <v>0</v>
      </c>
      <c r="H175" s="13">
        <v>0</v>
      </c>
      <c r="I175" s="13">
        <v>0</v>
      </c>
      <c r="J175" s="13">
        <v>0</v>
      </c>
      <c r="K175" s="13">
        <v>0</v>
      </c>
      <c r="L175" s="13">
        <v>0</v>
      </c>
      <c r="M175" s="13">
        <v>0</v>
      </c>
      <c r="N175" s="13">
        <v>0</v>
      </c>
      <c r="O175" s="13">
        <v>0</v>
      </c>
      <c r="P175" s="13">
        <v>0</v>
      </c>
      <c r="Q175" s="13">
        <v>0</v>
      </c>
      <c r="R175" s="14">
        <v>0</v>
      </c>
    </row>
    <row r="176" spans="1:18" s="28" customFormat="1" ht="14" x14ac:dyDescent="0.3">
      <c r="A176" s="45" t="s">
        <v>89</v>
      </c>
      <c r="C176" s="11" t="s">
        <v>21</v>
      </c>
      <c r="D176" s="12">
        <v>0</v>
      </c>
      <c r="E176" s="13">
        <v>0</v>
      </c>
      <c r="F176" s="13">
        <v>0</v>
      </c>
      <c r="G176" s="13">
        <v>0</v>
      </c>
      <c r="H176" s="13">
        <v>0</v>
      </c>
      <c r="I176" s="13">
        <v>0</v>
      </c>
      <c r="J176" s="13">
        <v>0</v>
      </c>
      <c r="K176" s="13">
        <v>0</v>
      </c>
      <c r="L176" s="13">
        <v>0</v>
      </c>
      <c r="M176" s="13">
        <v>0</v>
      </c>
      <c r="N176" s="13">
        <v>0</v>
      </c>
      <c r="O176" s="13">
        <v>0</v>
      </c>
      <c r="P176" s="13">
        <v>0</v>
      </c>
      <c r="Q176" s="13">
        <v>0</v>
      </c>
      <c r="R176" s="14">
        <v>0</v>
      </c>
    </row>
    <row r="177" spans="1:18" s="28" customFormat="1" ht="14" x14ac:dyDescent="0.3">
      <c r="A177" s="45" t="s">
        <v>89</v>
      </c>
      <c r="C177" s="11" t="s">
        <v>26</v>
      </c>
      <c r="D177" s="12">
        <v>0</v>
      </c>
      <c r="E177" s="13">
        <v>0</v>
      </c>
      <c r="F177" s="13">
        <v>0</v>
      </c>
      <c r="G177" s="13">
        <v>0</v>
      </c>
      <c r="H177" s="13">
        <v>0</v>
      </c>
      <c r="I177" s="13">
        <v>0</v>
      </c>
      <c r="J177" s="13">
        <v>0</v>
      </c>
      <c r="K177" s="13">
        <v>0</v>
      </c>
      <c r="L177" s="13">
        <v>0</v>
      </c>
      <c r="M177" s="13">
        <v>0</v>
      </c>
      <c r="N177" s="13">
        <v>0</v>
      </c>
      <c r="O177" s="13">
        <v>0</v>
      </c>
      <c r="P177" s="13">
        <v>0</v>
      </c>
      <c r="Q177" s="13">
        <v>0</v>
      </c>
      <c r="R177" s="14">
        <v>0</v>
      </c>
    </row>
    <row r="178" spans="1:18" s="28" customFormat="1" ht="14" x14ac:dyDescent="0.3">
      <c r="A178" s="45" t="s">
        <v>89</v>
      </c>
      <c r="C178" s="11" t="s">
        <v>38</v>
      </c>
      <c r="D178" s="12">
        <v>0</v>
      </c>
      <c r="E178" s="13">
        <v>0</v>
      </c>
      <c r="F178" s="13">
        <v>0</v>
      </c>
      <c r="G178" s="13">
        <v>0</v>
      </c>
      <c r="H178" s="13">
        <v>0</v>
      </c>
      <c r="I178" s="13">
        <v>0</v>
      </c>
      <c r="J178" s="13">
        <v>0</v>
      </c>
      <c r="K178" s="13">
        <v>0</v>
      </c>
      <c r="L178" s="13">
        <v>0</v>
      </c>
      <c r="M178" s="13">
        <v>0</v>
      </c>
      <c r="N178" s="13">
        <v>0</v>
      </c>
      <c r="O178" s="13">
        <v>0</v>
      </c>
      <c r="P178" s="13">
        <v>0</v>
      </c>
      <c r="Q178" s="13">
        <v>0</v>
      </c>
      <c r="R178" s="130" t="s">
        <v>377</v>
      </c>
    </row>
    <row r="179" spans="1:18" s="28" customFormat="1" ht="14" x14ac:dyDescent="0.3">
      <c r="A179" s="45" t="s">
        <v>89</v>
      </c>
      <c r="C179" s="11" t="s">
        <v>29</v>
      </c>
      <c r="D179" s="12">
        <v>0</v>
      </c>
      <c r="E179" s="13">
        <v>0</v>
      </c>
      <c r="F179" s="13">
        <v>0</v>
      </c>
      <c r="G179" s="13">
        <v>0</v>
      </c>
      <c r="H179" s="13">
        <v>0</v>
      </c>
      <c r="I179" s="13">
        <v>0</v>
      </c>
      <c r="J179" s="13">
        <v>0</v>
      </c>
      <c r="K179" s="13">
        <v>0</v>
      </c>
      <c r="L179" s="13">
        <v>0</v>
      </c>
      <c r="M179" s="13">
        <v>0</v>
      </c>
      <c r="N179" s="13">
        <v>0</v>
      </c>
      <c r="O179" s="13">
        <v>0</v>
      </c>
      <c r="P179" s="13">
        <v>0</v>
      </c>
      <c r="Q179" s="13">
        <v>0</v>
      </c>
      <c r="R179" s="14">
        <v>0</v>
      </c>
    </row>
    <row r="180" spans="1:18" s="28" customFormat="1" ht="14" x14ac:dyDescent="0.3">
      <c r="A180" s="45" t="s">
        <v>89</v>
      </c>
      <c r="C180" s="11" t="s">
        <v>40</v>
      </c>
      <c r="D180" s="12">
        <v>0</v>
      </c>
      <c r="E180" s="13">
        <v>0</v>
      </c>
      <c r="F180" s="13">
        <v>0</v>
      </c>
      <c r="G180" s="13">
        <v>0</v>
      </c>
      <c r="H180" s="13">
        <v>0</v>
      </c>
      <c r="I180" s="13">
        <v>0</v>
      </c>
      <c r="J180" s="13">
        <v>0</v>
      </c>
      <c r="K180" s="13">
        <v>0</v>
      </c>
      <c r="L180" s="13">
        <v>0</v>
      </c>
      <c r="M180" s="13">
        <v>0</v>
      </c>
      <c r="N180" s="13">
        <v>0</v>
      </c>
      <c r="O180" s="13">
        <v>0</v>
      </c>
      <c r="P180" s="13">
        <v>0</v>
      </c>
      <c r="Q180" s="13">
        <v>0</v>
      </c>
      <c r="R180" s="14">
        <v>7041.3</v>
      </c>
    </row>
    <row r="181" spans="1:18" s="28" customFormat="1" ht="14" x14ac:dyDescent="0.3">
      <c r="A181" s="45" t="s">
        <v>89</v>
      </c>
      <c r="C181" s="11" t="s">
        <v>28</v>
      </c>
      <c r="D181" s="12">
        <v>0</v>
      </c>
      <c r="E181" s="13">
        <v>0</v>
      </c>
      <c r="F181" s="13">
        <v>0</v>
      </c>
      <c r="G181" s="13">
        <v>0</v>
      </c>
      <c r="H181" s="13">
        <v>0</v>
      </c>
      <c r="I181" s="13">
        <v>0</v>
      </c>
      <c r="J181" s="13">
        <v>0</v>
      </c>
      <c r="K181" s="13">
        <v>0</v>
      </c>
      <c r="L181" s="13">
        <v>0</v>
      </c>
      <c r="M181" s="13">
        <v>0</v>
      </c>
      <c r="N181" s="13">
        <v>0</v>
      </c>
      <c r="O181" s="13">
        <v>0</v>
      </c>
      <c r="P181" s="13">
        <v>0</v>
      </c>
      <c r="Q181" s="13">
        <v>0</v>
      </c>
      <c r="R181" s="14">
        <v>0</v>
      </c>
    </row>
    <row r="182" spans="1:18" s="28" customFormat="1" ht="14" x14ac:dyDescent="0.3">
      <c r="A182" s="45" t="s">
        <v>89</v>
      </c>
      <c r="C182" s="11" t="s">
        <v>23</v>
      </c>
      <c r="D182" s="12">
        <v>0</v>
      </c>
      <c r="E182" s="13">
        <v>0</v>
      </c>
      <c r="F182" s="13">
        <v>0</v>
      </c>
      <c r="G182" s="13">
        <v>0</v>
      </c>
      <c r="H182" s="13">
        <v>0</v>
      </c>
      <c r="I182" s="13">
        <v>0</v>
      </c>
      <c r="J182" s="13">
        <v>0</v>
      </c>
      <c r="K182" s="13">
        <v>0</v>
      </c>
      <c r="L182" s="13">
        <v>0</v>
      </c>
      <c r="M182" s="13">
        <v>0</v>
      </c>
      <c r="N182" s="13">
        <v>0</v>
      </c>
      <c r="O182" s="13">
        <v>0</v>
      </c>
      <c r="P182" s="13">
        <v>0</v>
      </c>
      <c r="Q182" s="13">
        <v>0</v>
      </c>
      <c r="R182" s="130" t="s">
        <v>377</v>
      </c>
    </row>
    <row r="183" spans="1:18" s="28" customFormat="1" ht="14" x14ac:dyDescent="0.3">
      <c r="A183" s="45" t="s">
        <v>89</v>
      </c>
      <c r="C183" s="11" t="s">
        <v>22</v>
      </c>
      <c r="D183" s="12">
        <v>0</v>
      </c>
      <c r="E183" s="13">
        <v>0</v>
      </c>
      <c r="F183" s="13">
        <v>0</v>
      </c>
      <c r="G183" s="13">
        <v>0</v>
      </c>
      <c r="H183" s="13">
        <v>0</v>
      </c>
      <c r="I183" s="13">
        <v>0</v>
      </c>
      <c r="J183" s="13">
        <v>0</v>
      </c>
      <c r="K183" s="13">
        <v>0</v>
      </c>
      <c r="L183" s="13">
        <v>0</v>
      </c>
      <c r="M183" s="13">
        <v>0</v>
      </c>
      <c r="N183" s="13">
        <v>0</v>
      </c>
      <c r="O183" s="13">
        <v>0</v>
      </c>
      <c r="P183" s="13">
        <v>0</v>
      </c>
      <c r="Q183" s="13">
        <v>0</v>
      </c>
      <c r="R183" s="14">
        <v>0</v>
      </c>
    </row>
    <row r="184" spans="1:18" s="28" customFormat="1" ht="14.5" thickBot="1" x14ac:dyDescent="0.35">
      <c r="A184" s="45" t="s">
        <v>89</v>
      </c>
      <c r="C184" s="11" t="s">
        <v>24</v>
      </c>
      <c r="D184" s="15">
        <v>0</v>
      </c>
      <c r="E184" s="16">
        <v>0</v>
      </c>
      <c r="F184" s="16">
        <v>0</v>
      </c>
      <c r="G184" s="16">
        <v>0</v>
      </c>
      <c r="H184" s="16">
        <v>0</v>
      </c>
      <c r="I184" s="16">
        <v>0</v>
      </c>
      <c r="J184" s="16">
        <v>0</v>
      </c>
      <c r="K184" s="16">
        <v>0</v>
      </c>
      <c r="L184" s="16">
        <v>0</v>
      </c>
      <c r="M184" s="16">
        <v>0</v>
      </c>
      <c r="N184" s="16">
        <v>0</v>
      </c>
      <c r="O184" s="16">
        <v>0</v>
      </c>
      <c r="P184" s="16">
        <v>0</v>
      </c>
      <c r="Q184" s="133" t="s">
        <v>377</v>
      </c>
      <c r="R184" s="17">
        <v>4257729.6849999996</v>
      </c>
    </row>
    <row r="185" spans="1:18" s="28" customFormat="1" ht="14.5" thickBot="1" x14ac:dyDescent="0.35">
      <c r="A185" s="45" t="s">
        <v>89</v>
      </c>
      <c r="C185" s="18" t="s">
        <v>14</v>
      </c>
      <c r="D185" s="19">
        <v>0</v>
      </c>
      <c r="E185" s="20">
        <v>0</v>
      </c>
      <c r="F185" s="20">
        <v>0</v>
      </c>
      <c r="G185" s="20">
        <v>0</v>
      </c>
      <c r="H185" s="20">
        <v>0</v>
      </c>
      <c r="I185" s="20">
        <v>0</v>
      </c>
      <c r="J185" s="20">
        <v>0</v>
      </c>
      <c r="K185" s="20">
        <v>0</v>
      </c>
      <c r="L185" s="20">
        <v>0</v>
      </c>
      <c r="M185" s="20">
        <v>0</v>
      </c>
      <c r="N185" s="20">
        <v>0</v>
      </c>
      <c r="O185" s="20">
        <v>0</v>
      </c>
      <c r="P185" s="20">
        <v>0</v>
      </c>
      <c r="Q185" s="132" t="s">
        <v>377</v>
      </c>
      <c r="R185" s="21">
        <v>4286716.8149999995</v>
      </c>
    </row>
    <row r="186" spans="1:18" s="28" customFormat="1" x14ac:dyDescent="0.25">
      <c r="A186" s="45"/>
    </row>
    <row r="187" spans="1:18" s="28" customFormat="1" x14ac:dyDescent="0.25">
      <c r="A187" s="45"/>
    </row>
    <row r="188" spans="1:18" s="28" customFormat="1" x14ac:dyDescent="0.25">
      <c r="A188" s="45"/>
    </row>
    <row r="189" spans="1:18" s="28" customFormat="1" ht="23" x14ac:dyDescent="0.25">
      <c r="A189" s="45"/>
      <c r="C189" s="1" t="s">
        <v>190</v>
      </c>
      <c r="D189" s="1"/>
      <c r="E189" s="1"/>
      <c r="F189" s="1"/>
      <c r="G189" s="1"/>
      <c r="H189" s="1"/>
      <c r="I189" s="1"/>
      <c r="J189" s="1"/>
      <c r="K189" s="1"/>
      <c r="L189" s="1"/>
      <c r="M189" s="1"/>
      <c r="N189" s="9"/>
      <c r="O189" s="9"/>
      <c r="P189" s="9"/>
      <c r="Q189" s="9"/>
      <c r="R189" s="9"/>
    </row>
    <row r="190" spans="1:18" s="28" customFormat="1" ht="23.5" thickBot="1" x14ac:dyDescent="0.3">
      <c r="A190" s="45"/>
      <c r="C190" s="1"/>
      <c r="D190" s="1"/>
      <c r="E190" s="1"/>
      <c r="F190" s="1"/>
      <c r="G190" s="1"/>
      <c r="H190" s="1"/>
      <c r="I190" s="1"/>
      <c r="J190" s="1"/>
      <c r="K190" s="1"/>
      <c r="L190" s="1"/>
      <c r="M190" s="1"/>
      <c r="N190" s="9"/>
      <c r="O190" s="9"/>
      <c r="P190" s="9"/>
      <c r="Q190" s="9"/>
      <c r="R190" s="9"/>
    </row>
    <row r="191" spans="1:18" s="28" customFormat="1" ht="14.5" thickBot="1" x14ac:dyDescent="0.35">
      <c r="A191" s="45"/>
      <c r="C191" s="2"/>
      <c r="D191" s="140" t="s">
        <v>52</v>
      </c>
      <c r="E191" s="141"/>
      <c r="F191" s="141"/>
      <c r="G191" s="141"/>
      <c r="H191" s="141"/>
      <c r="I191" s="141"/>
      <c r="J191" s="141"/>
      <c r="K191" s="141"/>
      <c r="L191" s="141"/>
      <c r="M191" s="141"/>
      <c r="N191" s="141"/>
      <c r="O191" s="141"/>
      <c r="P191" s="141"/>
      <c r="Q191" s="141"/>
      <c r="R191" s="142"/>
    </row>
    <row r="192" spans="1:18" s="28" customFormat="1" ht="14.5" thickBot="1" x14ac:dyDescent="0.35">
      <c r="A192" s="45" t="s">
        <v>90</v>
      </c>
      <c r="C192" s="3" t="s">
        <v>352</v>
      </c>
      <c r="D192" s="4" t="s">
        <v>0</v>
      </c>
      <c r="E192" s="5" t="s">
        <v>1</v>
      </c>
      <c r="F192" s="5" t="s">
        <v>2</v>
      </c>
      <c r="G192" s="5" t="s">
        <v>3</v>
      </c>
      <c r="H192" s="5" t="s">
        <v>4</v>
      </c>
      <c r="I192" s="5" t="s">
        <v>5</v>
      </c>
      <c r="J192" s="5" t="s">
        <v>6</v>
      </c>
      <c r="K192" s="5" t="s">
        <v>7</v>
      </c>
      <c r="L192" s="5" t="s">
        <v>8</v>
      </c>
      <c r="M192" s="5" t="s">
        <v>9</v>
      </c>
      <c r="N192" s="5" t="s">
        <v>10</v>
      </c>
      <c r="O192" s="5" t="s">
        <v>11</v>
      </c>
      <c r="P192" s="5" t="s">
        <v>17</v>
      </c>
      <c r="Q192" s="5" t="s">
        <v>44</v>
      </c>
      <c r="R192" s="6" t="s">
        <v>88</v>
      </c>
    </row>
    <row r="193" spans="1:18" s="28" customFormat="1" ht="14" x14ac:dyDescent="0.3">
      <c r="A193" s="45" t="s">
        <v>90</v>
      </c>
      <c r="C193" s="11" t="s">
        <v>378</v>
      </c>
      <c r="D193" s="12">
        <v>0</v>
      </c>
      <c r="E193" s="13">
        <v>0</v>
      </c>
      <c r="F193" s="13">
        <v>0</v>
      </c>
      <c r="G193" s="13">
        <v>0</v>
      </c>
      <c r="H193" s="13">
        <v>0</v>
      </c>
      <c r="I193" s="13">
        <v>0</v>
      </c>
      <c r="J193" s="13">
        <v>0</v>
      </c>
      <c r="K193" s="13">
        <v>0</v>
      </c>
      <c r="L193" s="13">
        <v>0</v>
      </c>
      <c r="M193" s="13">
        <v>0</v>
      </c>
      <c r="N193" s="13">
        <v>0</v>
      </c>
      <c r="O193" s="13">
        <v>0</v>
      </c>
      <c r="P193" s="13">
        <v>0</v>
      </c>
      <c r="Q193" s="13">
        <v>0</v>
      </c>
      <c r="R193" s="14">
        <v>0</v>
      </c>
    </row>
    <row r="194" spans="1:18" s="28" customFormat="1" ht="14" x14ac:dyDescent="0.3">
      <c r="A194" s="45" t="s">
        <v>90</v>
      </c>
      <c r="C194" s="11" t="s">
        <v>379</v>
      </c>
      <c r="D194" s="12">
        <v>0</v>
      </c>
      <c r="E194" s="13">
        <v>0</v>
      </c>
      <c r="F194" s="13">
        <v>0</v>
      </c>
      <c r="G194" s="13">
        <v>0</v>
      </c>
      <c r="H194" s="13">
        <v>0</v>
      </c>
      <c r="I194" s="13">
        <v>0</v>
      </c>
      <c r="J194" s="13">
        <v>0</v>
      </c>
      <c r="K194" s="13">
        <v>0</v>
      </c>
      <c r="L194" s="13">
        <v>0</v>
      </c>
      <c r="M194" s="13">
        <v>0</v>
      </c>
      <c r="N194" s="13">
        <v>0</v>
      </c>
      <c r="O194" s="13">
        <v>0</v>
      </c>
      <c r="P194" s="13">
        <v>0</v>
      </c>
      <c r="Q194" s="13">
        <v>0</v>
      </c>
      <c r="R194" s="14">
        <v>0</v>
      </c>
    </row>
    <row r="195" spans="1:18" s="28" customFormat="1" ht="14" x14ac:dyDescent="0.3">
      <c r="A195" s="45" t="s">
        <v>90</v>
      </c>
      <c r="C195" s="11" t="s">
        <v>25</v>
      </c>
      <c r="D195" s="12">
        <v>0</v>
      </c>
      <c r="E195" s="13">
        <v>0</v>
      </c>
      <c r="F195" s="13">
        <v>0</v>
      </c>
      <c r="G195" s="13">
        <v>0</v>
      </c>
      <c r="H195" s="13">
        <v>0</v>
      </c>
      <c r="I195" s="13">
        <v>0</v>
      </c>
      <c r="J195" s="13">
        <v>0</v>
      </c>
      <c r="K195" s="13">
        <v>0</v>
      </c>
      <c r="L195" s="13">
        <v>0</v>
      </c>
      <c r="M195" s="13">
        <v>0</v>
      </c>
      <c r="N195" s="13">
        <v>0</v>
      </c>
      <c r="O195" s="13">
        <v>0</v>
      </c>
      <c r="P195" s="13">
        <v>0</v>
      </c>
      <c r="Q195" s="13">
        <v>0</v>
      </c>
      <c r="R195" s="14">
        <v>0</v>
      </c>
    </row>
    <row r="196" spans="1:18" s="28" customFormat="1" ht="14" x14ac:dyDescent="0.3">
      <c r="A196" s="45" t="s">
        <v>90</v>
      </c>
      <c r="C196" s="11" t="s">
        <v>43</v>
      </c>
      <c r="D196" s="12">
        <v>0</v>
      </c>
      <c r="E196" s="13">
        <v>0</v>
      </c>
      <c r="F196" s="13">
        <v>0</v>
      </c>
      <c r="G196" s="13">
        <v>0</v>
      </c>
      <c r="H196" s="13">
        <v>0</v>
      </c>
      <c r="I196" s="13">
        <v>0</v>
      </c>
      <c r="J196" s="13">
        <v>0</v>
      </c>
      <c r="K196" s="13">
        <v>0</v>
      </c>
      <c r="L196" s="13">
        <v>0</v>
      </c>
      <c r="M196" s="13">
        <v>0</v>
      </c>
      <c r="N196" s="13">
        <v>0</v>
      </c>
      <c r="O196" s="13">
        <v>0</v>
      </c>
      <c r="P196" s="13">
        <v>0</v>
      </c>
      <c r="Q196" s="13">
        <v>0</v>
      </c>
      <c r="R196" s="14">
        <v>0</v>
      </c>
    </row>
    <row r="197" spans="1:18" s="28" customFormat="1" ht="14" x14ac:dyDescent="0.3">
      <c r="A197" s="45" t="s">
        <v>90</v>
      </c>
      <c r="C197" s="11" t="s">
        <v>36</v>
      </c>
      <c r="D197" s="12">
        <v>0</v>
      </c>
      <c r="E197" s="13">
        <v>0</v>
      </c>
      <c r="F197" s="13">
        <v>0</v>
      </c>
      <c r="G197" s="13">
        <v>0</v>
      </c>
      <c r="H197" s="13">
        <v>0</v>
      </c>
      <c r="I197" s="13">
        <v>0</v>
      </c>
      <c r="J197" s="13">
        <v>0</v>
      </c>
      <c r="K197" s="13">
        <v>0</v>
      </c>
      <c r="L197" s="13">
        <v>0</v>
      </c>
      <c r="M197" s="13">
        <v>0</v>
      </c>
      <c r="N197" s="13">
        <v>0</v>
      </c>
      <c r="O197" s="13">
        <v>0</v>
      </c>
      <c r="P197" s="13">
        <v>0</v>
      </c>
      <c r="Q197" s="13">
        <v>0</v>
      </c>
      <c r="R197" s="14">
        <v>0</v>
      </c>
    </row>
    <row r="198" spans="1:18" s="28" customFormat="1" ht="14" x14ac:dyDescent="0.3">
      <c r="A198" s="45" t="s">
        <v>90</v>
      </c>
      <c r="C198" s="11" t="s">
        <v>18</v>
      </c>
      <c r="D198" s="12">
        <v>0</v>
      </c>
      <c r="E198" s="13">
        <v>0</v>
      </c>
      <c r="F198" s="13">
        <v>0</v>
      </c>
      <c r="G198" s="13">
        <v>0</v>
      </c>
      <c r="H198" s="13">
        <v>0</v>
      </c>
      <c r="I198" s="13">
        <v>0</v>
      </c>
      <c r="J198" s="13">
        <v>0</v>
      </c>
      <c r="K198" s="13">
        <v>0</v>
      </c>
      <c r="L198" s="13">
        <v>0</v>
      </c>
      <c r="M198" s="13">
        <v>0</v>
      </c>
      <c r="N198" s="13">
        <v>0</v>
      </c>
      <c r="O198" s="13">
        <v>0</v>
      </c>
      <c r="P198" s="13">
        <v>0</v>
      </c>
      <c r="Q198" s="13">
        <v>0</v>
      </c>
      <c r="R198" s="14">
        <v>0</v>
      </c>
    </row>
    <row r="199" spans="1:18" s="28" customFormat="1" ht="14" x14ac:dyDescent="0.3">
      <c r="A199" s="45" t="s">
        <v>90</v>
      </c>
      <c r="C199" s="11" t="s">
        <v>27</v>
      </c>
      <c r="D199" s="12">
        <v>0</v>
      </c>
      <c r="E199" s="13">
        <v>0</v>
      </c>
      <c r="F199" s="13">
        <v>0</v>
      </c>
      <c r="G199" s="13">
        <v>0</v>
      </c>
      <c r="H199" s="13">
        <v>0</v>
      </c>
      <c r="I199" s="13">
        <v>0</v>
      </c>
      <c r="J199" s="13">
        <v>0</v>
      </c>
      <c r="K199" s="13">
        <v>0</v>
      </c>
      <c r="L199" s="13">
        <v>0</v>
      </c>
      <c r="M199" s="13">
        <v>0</v>
      </c>
      <c r="N199" s="13">
        <v>0</v>
      </c>
      <c r="O199" s="13">
        <v>0</v>
      </c>
      <c r="P199" s="13">
        <v>0</v>
      </c>
      <c r="Q199" s="13">
        <v>0</v>
      </c>
      <c r="R199" s="14">
        <v>0</v>
      </c>
    </row>
    <row r="200" spans="1:18" s="28" customFormat="1" ht="14" x14ac:dyDescent="0.3">
      <c r="A200" s="45" t="s">
        <v>90</v>
      </c>
      <c r="C200" s="11" t="s">
        <v>20</v>
      </c>
      <c r="D200" s="12">
        <v>0</v>
      </c>
      <c r="E200" s="13">
        <v>0</v>
      </c>
      <c r="F200" s="13">
        <v>0</v>
      </c>
      <c r="G200" s="13">
        <v>0</v>
      </c>
      <c r="H200" s="13">
        <v>0</v>
      </c>
      <c r="I200" s="13">
        <v>0</v>
      </c>
      <c r="J200" s="13">
        <v>0</v>
      </c>
      <c r="K200" s="13">
        <v>0</v>
      </c>
      <c r="L200" s="13">
        <v>0</v>
      </c>
      <c r="M200" s="13">
        <v>0</v>
      </c>
      <c r="N200" s="13">
        <v>0</v>
      </c>
      <c r="O200" s="13">
        <v>0</v>
      </c>
      <c r="P200" s="13">
        <v>0</v>
      </c>
      <c r="Q200" s="13">
        <v>0</v>
      </c>
      <c r="R200" s="14">
        <v>0</v>
      </c>
    </row>
    <row r="201" spans="1:18" s="28" customFormat="1" ht="14" x14ac:dyDescent="0.3">
      <c r="A201" s="45" t="s">
        <v>90</v>
      </c>
      <c r="C201" s="11" t="s">
        <v>19</v>
      </c>
      <c r="D201" s="12">
        <v>0</v>
      </c>
      <c r="E201" s="13">
        <v>0</v>
      </c>
      <c r="F201" s="13">
        <v>0</v>
      </c>
      <c r="G201" s="13">
        <v>0</v>
      </c>
      <c r="H201" s="13">
        <v>0</v>
      </c>
      <c r="I201" s="13">
        <v>0</v>
      </c>
      <c r="J201" s="13">
        <v>0</v>
      </c>
      <c r="K201" s="13">
        <v>0</v>
      </c>
      <c r="L201" s="13">
        <v>0</v>
      </c>
      <c r="M201" s="13">
        <v>0</v>
      </c>
      <c r="N201" s="13">
        <v>0</v>
      </c>
      <c r="O201" s="13">
        <v>0</v>
      </c>
      <c r="P201" s="13">
        <v>0</v>
      </c>
      <c r="Q201" s="13">
        <v>0</v>
      </c>
      <c r="R201" s="14">
        <v>0</v>
      </c>
    </row>
    <row r="202" spans="1:18" s="28" customFormat="1" ht="14" x14ac:dyDescent="0.3">
      <c r="A202" s="45" t="s">
        <v>90</v>
      </c>
      <c r="C202" s="11" t="s">
        <v>21</v>
      </c>
      <c r="D202" s="12">
        <v>0</v>
      </c>
      <c r="E202" s="13">
        <v>0</v>
      </c>
      <c r="F202" s="13">
        <v>0</v>
      </c>
      <c r="G202" s="13">
        <v>0</v>
      </c>
      <c r="H202" s="13">
        <v>0</v>
      </c>
      <c r="I202" s="13">
        <v>0</v>
      </c>
      <c r="J202" s="13">
        <v>0</v>
      </c>
      <c r="K202" s="13">
        <v>0</v>
      </c>
      <c r="L202" s="13">
        <v>0</v>
      </c>
      <c r="M202" s="13">
        <v>0</v>
      </c>
      <c r="N202" s="13">
        <v>0</v>
      </c>
      <c r="O202" s="13">
        <v>0</v>
      </c>
      <c r="P202" s="13">
        <v>0</v>
      </c>
      <c r="Q202" s="13">
        <v>0</v>
      </c>
      <c r="R202" s="14">
        <v>0</v>
      </c>
    </row>
    <row r="203" spans="1:18" s="28" customFormat="1" ht="14" x14ac:dyDescent="0.3">
      <c r="A203" s="45" t="s">
        <v>90</v>
      </c>
      <c r="C203" s="11" t="s">
        <v>26</v>
      </c>
      <c r="D203" s="12">
        <v>0</v>
      </c>
      <c r="E203" s="13">
        <v>0</v>
      </c>
      <c r="F203" s="13">
        <v>0</v>
      </c>
      <c r="G203" s="13">
        <v>0</v>
      </c>
      <c r="H203" s="13">
        <v>0</v>
      </c>
      <c r="I203" s="13">
        <v>0</v>
      </c>
      <c r="J203" s="13">
        <v>0</v>
      </c>
      <c r="K203" s="13">
        <v>0</v>
      </c>
      <c r="L203" s="13">
        <v>0</v>
      </c>
      <c r="M203" s="13">
        <v>0</v>
      </c>
      <c r="N203" s="13">
        <v>0</v>
      </c>
      <c r="O203" s="13">
        <v>0</v>
      </c>
      <c r="P203" s="13">
        <v>0</v>
      </c>
      <c r="Q203" s="13">
        <v>0</v>
      </c>
      <c r="R203" s="14">
        <v>0</v>
      </c>
    </row>
    <row r="204" spans="1:18" s="28" customFormat="1" ht="14" x14ac:dyDescent="0.3">
      <c r="A204" s="45" t="s">
        <v>90</v>
      </c>
      <c r="C204" s="11" t="s">
        <v>38</v>
      </c>
      <c r="D204" s="12">
        <v>0</v>
      </c>
      <c r="E204" s="13">
        <v>0</v>
      </c>
      <c r="F204" s="13">
        <v>0</v>
      </c>
      <c r="G204" s="13">
        <v>0</v>
      </c>
      <c r="H204" s="13">
        <v>0</v>
      </c>
      <c r="I204" s="13">
        <v>0</v>
      </c>
      <c r="J204" s="13">
        <v>0</v>
      </c>
      <c r="K204" s="13">
        <v>0</v>
      </c>
      <c r="L204" s="13">
        <v>0</v>
      </c>
      <c r="M204" s="13">
        <v>0</v>
      </c>
      <c r="N204" s="13">
        <v>0</v>
      </c>
      <c r="O204" s="13">
        <v>0</v>
      </c>
      <c r="P204" s="13">
        <v>0</v>
      </c>
      <c r="Q204" s="13">
        <v>0</v>
      </c>
      <c r="R204" s="14">
        <v>0</v>
      </c>
    </row>
    <row r="205" spans="1:18" s="28" customFormat="1" ht="14" x14ac:dyDescent="0.3">
      <c r="A205" s="45" t="s">
        <v>90</v>
      </c>
      <c r="C205" s="11" t="s">
        <v>29</v>
      </c>
      <c r="D205" s="12">
        <v>0</v>
      </c>
      <c r="E205" s="13">
        <v>0</v>
      </c>
      <c r="F205" s="13">
        <v>0</v>
      </c>
      <c r="G205" s="13">
        <v>0</v>
      </c>
      <c r="H205" s="13">
        <v>0</v>
      </c>
      <c r="I205" s="13">
        <v>0</v>
      </c>
      <c r="J205" s="13">
        <v>0</v>
      </c>
      <c r="K205" s="13">
        <v>0</v>
      </c>
      <c r="L205" s="13">
        <v>0</v>
      </c>
      <c r="M205" s="13">
        <v>0</v>
      </c>
      <c r="N205" s="13">
        <v>0</v>
      </c>
      <c r="O205" s="13">
        <v>0</v>
      </c>
      <c r="P205" s="13">
        <v>0</v>
      </c>
      <c r="Q205" s="13">
        <v>0</v>
      </c>
      <c r="R205" s="14">
        <v>0</v>
      </c>
    </row>
    <row r="206" spans="1:18" s="28" customFormat="1" ht="14" x14ac:dyDescent="0.3">
      <c r="A206" s="45" t="s">
        <v>90</v>
      </c>
      <c r="C206" s="11" t="s">
        <v>40</v>
      </c>
      <c r="D206" s="12">
        <v>0</v>
      </c>
      <c r="E206" s="13">
        <v>0</v>
      </c>
      <c r="F206" s="13">
        <v>0</v>
      </c>
      <c r="G206" s="13">
        <v>0</v>
      </c>
      <c r="H206" s="13">
        <v>0</v>
      </c>
      <c r="I206" s="13">
        <v>0</v>
      </c>
      <c r="J206" s="13">
        <v>0</v>
      </c>
      <c r="K206" s="13">
        <v>0</v>
      </c>
      <c r="L206" s="13">
        <v>0</v>
      </c>
      <c r="M206" s="13">
        <v>0</v>
      </c>
      <c r="N206" s="13">
        <v>0</v>
      </c>
      <c r="O206" s="13">
        <v>0</v>
      </c>
      <c r="P206" s="13">
        <v>0</v>
      </c>
      <c r="Q206" s="13">
        <v>0</v>
      </c>
      <c r="R206" s="14">
        <v>0</v>
      </c>
    </row>
    <row r="207" spans="1:18" s="28" customFormat="1" ht="14" x14ac:dyDescent="0.3">
      <c r="A207" s="45" t="s">
        <v>90</v>
      </c>
      <c r="C207" s="11" t="s">
        <v>28</v>
      </c>
      <c r="D207" s="12">
        <v>0</v>
      </c>
      <c r="E207" s="13">
        <v>0</v>
      </c>
      <c r="F207" s="13">
        <v>0</v>
      </c>
      <c r="G207" s="13">
        <v>0</v>
      </c>
      <c r="H207" s="13">
        <v>0</v>
      </c>
      <c r="I207" s="13">
        <v>0</v>
      </c>
      <c r="J207" s="13">
        <v>0</v>
      </c>
      <c r="K207" s="13">
        <v>0</v>
      </c>
      <c r="L207" s="13">
        <v>0</v>
      </c>
      <c r="M207" s="13">
        <v>0</v>
      </c>
      <c r="N207" s="13">
        <v>0</v>
      </c>
      <c r="O207" s="13">
        <v>0</v>
      </c>
      <c r="P207" s="13">
        <v>0</v>
      </c>
      <c r="Q207" s="13">
        <v>0</v>
      </c>
      <c r="R207" s="14">
        <v>0</v>
      </c>
    </row>
    <row r="208" spans="1:18" s="28" customFormat="1" ht="14" x14ac:dyDescent="0.3">
      <c r="A208" s="45" t="s">
        <v>90</v>
      </c>
      <c r="C208" s="11" t="s">
        <v>23</v>
      </c>
      <c r="D208" s="12">
        <v>0</v>
      </c>
      <c r="E208" s="13">
        <v>0</v>
      </c>
      <c r="F208" s="13">
        <v>0</v>
      </c>
      <c r="G208" s="13">
        <v>0</v>
      </c>
      <c r="H208" s="13">
        <v>0</v>
      </c>
      <c r="I208" s="13">
        <v>0</v>
      </c>
      <c r="J208" s="13">
        <v>0</v>
      </c>
      <c r="K208" s="13">
        <v>0</v>
      </c>
      <c r="L208" s="13">
        <v>0</v>
      </c>
      <c r="M208" s="13">
        <v>0</v>
      </c>
      <c r="N208" s="13">
        <v>0</v>
      </c>
      <c r="O208" s="13">
        <v>0</v>
      </c>
      <c r="P208" s="13">
        <v>0</v>
      </c>
      <c r="Q208" s="13">
        <v>0</v>
      </c>
      <c r="R208" s="14">
        <v>0</v>
      </c>
    </row>
    <row r="209" spans="1:18" s="28" customFormat="1" ht="14" x14ac:dyDescent="0.3">
      <c r="A209" s="45" t="s">
        <v>90</v>
      </c>
      <c r="C209" s="11" t="s">
        <v>22</v>
      </c>
      <c r="D209" s="12">
        <v>0</v>
      </c>
      <c r="E209" s="13">
        <v>0</v>
      </c>
      <c r="F209" s="13">
        <v>0</v>
      </c>
      <c r="G209" s="13">
        <v>0</v>
      </c>
      <c r="H209" s="13">
        <v>0</v>
      </c>
      <c r="I209" s="13">
        <v>0</v>
      </c>
      <c r="J209" s="13">
        <v>0</v>
      </c>
      <c r="K209" s="13">
        <v>0</v>
      </c>
      <c r="L209" s="13">
        <v>0</v>
      </c>
      <c r="M209" s="13">
        <v>0</v>
      </c>
      <c r="N209" s="13">
        <v>0</v>
      </c>
      <c r="O209" s="13">
        <v>0</v>
      </c>
      <c r="P209" s="13">
        <v>0</v>
      </c>
      <c r="Q209" s="13">
        <v>0</v>
      </c>
      <c r="R209" s="14">
        <v>0</v>
      </c>
    </row>
    <row r="210" spans="1:18" s="28" customFormat="1" ht="14.5" thickBot="1" x14ac:dyDescent="0.35">
      <c r="A210" s="45" t="s">
        <v>90</v>
      </c>
      <c r="C210" s="11" t="s">
        <v>24</v>
      </c>
      <c r="D210" s="15">
        <v>0</v>
      </c>
      <c r="E210" s="16">
        <v>0</v>
      </c>
      <c r="F210" s="16">
        <v>0</v>
      </c>
      <c r="G210" s="16">
        <v>0</v>
      </c>
      <c r="H210" s="16">
        <v>0</v>
      </c>
      <c r="I210" s="16">
        <v>0</v>
      </c>
      <c r="J210" s="16">
        <v>0</v>
      </c>
      <c r="K210" s="16">
        <v>0</v>
      </c>
      <c r="L210" s="16">
        <v>0</v>
      </c>
      <c r="M210" s="16">
        <v>0</v>
      </c>
      <c r="N210" s="16">
        <v>0</v>
      </c>
      <c r="O210" s="16">
        <v>0</v>
      </c>
      <c r="P210" s="16">
        <v>0</v>
      </c>
      <c r="Q210" s="16">
        <v>0</v>
      </c>
      <c r="R210" s="17">
        <v>0</v>
      </c>
    </row>
    <row r="211" spans="1:18" s="28" customFormat="1" ht="14.5" thickBot="1" x14ac:dyDescent="0.35">
      <c r="A211" s="45" t="s">
        <v>90</v>
      </c>
      <c r="C211" s="18" t="s">
        <v>14</v>
      </c>
      <c r="D211" s="19">
        <v>0</v>
      </c>
      <c r="E211" s="20">
        <v>0</v>
      </c>
      <c r="F211" s="20">
        <v>0</v>
      </c>
      <c r="G211" s="20">
        <v>0</v>
      </c>
      <c r="H211" s="20">
        <v>0</v>
      </c>
      <c r="I211" s="20">
        <v>0</v>
      </c>
      <c r="J211" s="20">
        <v>0</v>
      </c>
      <c r="K211" s="20">
        <v>0</v>
      </c>
      <c r="L211" s="20">
        <v>0</v>
      </c>
      <c r="M211" s="20">
        <v>0</v>
      </c>
      <c r="N211" s="20">
        <v>0</v>
      </c>
      <c r="O211" s="20">
        <v>0</v>
      </c>
      <c r="P211" s="20">
        <v>0</v>
      </c>
      <c r="Q211" s="20">
        <v>0</v>
      </c>
      <c r="R211" s="21">
        <v>0</v>
      </c>
    </row>
  </sheetData>
  <mergeCells count="9">
    <mergeCell ref="D191:R191"/>
    <mergeCell ref="C2:M2"/>
    <mergeCell ref="D9:R9"/>
    <mergeCell ref="D35:R35"/>
    <mergeCell ref="D61:R61"/>
    <mergeCell ref="D87:R87"/>
    <mergeCell ref="D113:R113"/>
    <mergeCell ref="D139:R139"/>
    <mergeCell ref="D165:R16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S149"/>
  <sheetViews>
    <sheetView topLeftCell="B1" zoomScale="80" zoomScaleNormal="80" workbookViewId="0">
      <selection activeCell="S37" sqref="S37"/>
    </sheetView>
  </sheetViews>
  <sheetFormatPr defaultColWidth="9.1796875" defaultRowHeight="12.5" x14ac:dyDescent="0.25"/>
  <cols>
    <col min="1" max="1" width="9.1796875" style="45" hidden="1" customWidth="1"/>
    <col min="2" max="2" width="9.1796875" style="8"/>
    <col min="3" max="3" width="26.453125" style="8" customWidth="1"/>
    <col min="4" max="16" width="15.1796875" style="8" customWidth="1"/>
    <col min="17" max="17" width="15.1796875" style="28" customWidth="1"/>
    <col min="18" max="18" width="15.1796875" style="8" customWidth="1"/>
    <col min="19" max="16384" width="9.1796875" style="8"/>
  </cols>
  <sheetData>
    <row r="1" spans="1:19" ht="25" x14ac:dyDescent="0.5">
      <c r="A1" s="45" t="s">
        <v>376</v>
      </c>
      <c r="C1" s="7" t="s">
        <v>200</v>
      </c>
      <c r="D1" s="28"/>
      <c r="E1" s="28"/>
      <c r="F1" s="28"/>
      <c r="G1" s="28"/>
      <c r="H1" s="28"/>
      <c r="I1" s="28"/>
      <c r="J1" s="28"/>
      <c r="K1" s="28"/>
      <c r="L1" s="28"/>
      <c r="M1" s="28"/>
      <c r="N1" s="9"/>
      <c r="O1" s="9"/>
      <c r="P1" s="9"/>
      <c r="Q1" s="9"/>
      <c r="R1" s="9"/>
      <c r="S1" s="9"/>
    </row>
    <row r="2" spans="1:19" ht="18.75" customHeight="1" thickBot="1" x14ac:dyDescent="0.3">
      <c r="C2" s="143" t="s">
        <v>107</v>
      </c>
      <c r="D2" s="143"/>
      <c r="E2" s="143"/>
      <c r="F2" s="143"/>
      <c r="G2" s="143"/>
      <c r="H2" s="143"/>
      <c r="I2" s="143"/>
      <c r="J2" s="143"/>
      <c r="K2" s="143"/>
      <c r="L2" s="143"/>
      <c r="M2" s="143"/>
      <c r="N2" s="9"/>
      <c r="O2" s="9"/>
      <c r="P2" s="9"/>
      <c r="Q2" s="9"/>
      <c r="R2" s="9"/>
      <c r="S2" s="9"/>
    </row>
    <row r="3" spans="1:19" ht="13" thickTop="1" x14ac:dyDescent="0.25">
      <c r="N3" s="9"/>
      <c r="O3" s="9"/>
      <c r="P3" s="9"/>
      <c r="Q3" s="9"/>
      <c r="R3" s="9"/>
      <c r="S3" s="9"/>
    </row>
    <row r="4" spans="1:19" ht="15.5" x14ac:dyDescent="0.35">
      <c r="C4" s="35" t="s">
        <v>73</v>
      </c>
      <c r="N4" s="9"/>
      <c r="O4" s="9"/>
      <c r="P4" s="9"/>
      <c r="Q4" s="9"/>
      <c r="R4" s="9"/>
      <c r="S4" s="9"/>
    </row>
    <row r="5" spans="1:19" x14ac:dyDescent="0.25">
      <c r="N5" s="9"/>
      <c r="O5" s="9"/>
      <c r="P5" s="9"/>
      <c r="Q5" s="9"/>
      <c r="R5" s="9"/>
      <c r="S5" s="9"/>
    </row>
    <row r="6" spans="1:19" s="28" customFormat="1" x14ac:dyDescent="0.25">
      <c r="A6" s="45"/>
      <c r="N6" s="9"/>
      <c r="O6" s="9"/>
      <c r="P6" s="9"/>
      <c r="Q6" s="9"/>
      <c r="R6" s="9"/>
      <c r="S6" s="9"/>
    </row>
    <row r="7" spans="1:19" s="28" customFormat="1" x14ac:dyDescent="0.25">
      <c r="A7" s="45"/>
      <c r="N7" s="9"/>
      <c r="O7" s="9"/>
      <c r="P7" s="9"/>
      <c r="Q7" s="9"/>
      <c r="R7" s="9"/>
      <c r="S7" s="9"/>
    </row>
    <row r="8" spans="1:19" ht="23.5" thickBot="1" x14ac:dyDescent="0.3">
      <c r="C8" s="1" t="s">
        <v>192</v>
      </c>
      <c r="D8" s="1"/>
      <c r="E8" s="1"/>
      <c r="F8" s="1"/>
      <c r="G8" s="1"/>
      <c r="H8" s="1"/>
      <c r="I8" s="1"/>
      <c r="J8" s="1"/>
      <c r="K8" s="1"/>
      <c r="L8" s="1"/>
      <c r="M8" s="1"/>
      <c r="N8" s="9"/>
      <c r="O8" s="9"/>
      <c r="P8" s="9"/>
      <c r="Q8" s="9"/>
      <c r="R8" s="9"/>
      <c r="S8" s="9"/>
    </row>
    <row r="9" spans="1:19" ht="13.5" customHeight="1" thickBot="1" x14ac:dyDescent="0.35">
      <c r="C9" s="2"/>
      <c r="D9" s="140" t="s">
        <v>47</v>
      </c>
      <c r="E9" s="141"/>
      <c r="F9" s="141"/>
      <c r="G9" s="141"/>
      <c r="H9" s="141"/>
      <c r="I9" s="141"/>
      <c r="J9" s="141"/>
      <c r="K9" s="141"/>
      <c r="L9" s="141"/>
      <c r="M9" s="141"/>
      <c r="N9" s="141"/>
      <c r="O9" s="141"/>
      <c r="P9" s="141"/>
      <c r="Q9" s="141"/>
      <c r="R9" s="142"/>
    </row>
    <row r="10" spans="1:19" ht="14.5" thickBot="1" x14ac:dyDescent="0.35">
      <c r="A10" s="45" t="s">
        <v>110</v>
      </c>
      <c r="C10" s="3" t="s">
        <v>249</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row>
    <row r="11" spans="1:19" ht="14" x14ac:dyDescent="0.3">
      <c r="A11" s="45" t="s">
        <v>110</v>
      </c>
      <c r="C11" s="11" t="s">
        <v>12</v>
      </c>
      <c r="D11" s="12">
        <v>0</v>
      </c>
      <c r="E11" s="13">
        <v>0</v>
      </c>
      <c r="F11" s="13">
        <v>0</v>
      </c>
      <c r="G11" s="13">
        <v>0</v>
      </c>
      <c r="H11" s="13">
        <v>0</v>
      </c>
      <c r="I11" s="13">
        <v>0</v>
      </c>
      <c r="J11" s="13">
        <v>0</v>
      </c>
      <c r="K11" s="13">
        <v>0</v>
      </c>
      <c r="L11" s="13">
        <v>0</v>
      </c>
      <c r="M11" s="13">
        <v>0</v>
      </c>
      <c r="N11" s="13">
        <v>0</v>
      </c>
      <c r="O11" s="13">
        <v>0</v>
      </c>
      <c r="P11" s="13">
        <v>0</v>
      </c>
      <c r="Q11" s="13">
        <v>0</v>
      </c>
      <c r="R11" s="14">
        <v>0</v>
      </c>
    </row>
    <row r="12" spans="1:19" ht="14" x14ac:dyDescent="0.3">
      <c r="A12" s="45" t="s">
        <v>110</v>
      </c>
      <c r="C12" s="11" t="s">
        <v>30</v>
      </c>
      <c r="D12" s="12">
        <v>724.61753731343299</v>
      </c>
      <c r="E12" s="13">
        <v>784.48539823008855</v>
      </c>
      <c r="F12" s="13">
        <v>819.60243902439015</v>
      </c>
      <c r="G12" s="13">
        <v>821.73412844036704</v>
      </c>
      <c r="H12" s="13">
        <v>771.2577500000001</v>
      </c>
      <c r="I12" s="13">
        <v>786.69273504273508</v>
      </c>
      <c r="J12" s="13">
        <v>803.48608695652183</v>
      </c>
      <c r="K12" s="13">
        <v>814.37694610778453</v>
      </c>
      <c r="L12" s="13">
        <v>799.31779487179483</v>
      </c>
      <c r="M12" s="13">
        <v>773.22349397590358</v>
      </c>
      <c r="N12" s="13">
        <v>768.47889999999995</v>
      </c>
      <c r="O12" s="13">
        <v>770.67405405405407</v>
      </c>
      <c r="P12" s="13">
        <v>796.61654135338347</v>
      </c>
      <c r="Q12" s="13">
        <v>814.63200000000006</v>
      </c>
      <c r="R12" s="14">
        <v>839.51868217054266</v>
      </c>
    </row>
    <row r="13" spans="1:19" ht="14" x14ac:dyDescent="0.3">
      <c r="A13" s="45" t="s">
        <v>110</v>
      </c>
      <c r="C13" s="11" t="s">
        <v>31</v>
      </c>
      <c r="D13" s="12">
        <v>9356.0570611329204</v>
      </c>
      <c r="E13" s="13">
        <v>10477.245995110028</v>
      </c>
      <c r="F13" s="13">
        <v>10612.623721436346</v>
      </c>
      <c r="G13" s="13">
        <v>10730.674444444445</v>
      </c>
      <c r="H13" s="13">
        <v>10572.11400743997</v>
      </c>
      <c r="I13" s="13">
        <v>10507.574557777027</v>
      </c>
      <c r="J13" s="13">
        <v>10385.295248636505</v>
      </c>
      <c r="K13" s="13">
        <v>10109.080866351278</v>
      </c>
      <c r="L13" s="13">
        <v>10110.406242226827</v>
      </c>
      <c r="M13" s="13">
        <v>10221.503663588021</v>
      </c>
      <c r="N13" s="13">
        <v>10198.763390763343</v>
      </c>
      <c r="O13" s="13">
        <v>10651.93151210716</v>
      </c>
      <c r="P13" s="13">
        <v>11037.764829950631</v>
      </c>
      <c r="Q13" s="13">
        <v>11193.226418112796</v>
      </c>
      <c r="R13" s="14">
        <v>11197.564447931529</v>
      </c>
    </row>
    <row r="14" spans="1:19" ht="14" x14ac:dyDescent="0.3">
      <c r="A14" s="45" t="s">
        <v>110</v>
      </c>
      <c r="C14" s="11" t="s">
        <v>39</v>
      </c>
      <c r="D14" s="12">
        <v>37885.358854961843</v>
      </c>
      <c r="E14" s="13">
        <v>37895.979349593486</v>
      </c>
      <c r="F14" s="13">
        <v>37522.621990846696</v>
      </c>
      <c r="G14" s="13">
        <v>37786.58849354375</v>
      </c>
      <c r="H14" s="13">
        <v>38140.998582677166</v>
      </c>
      <c r="I14" s="13">
        <v>37697.382893081784</v>
      </c>
      <c r="J14" s="13">
        <v>37655.905717948721</v>
      </c>
      <c r="K14" s="13">
        <v>37309.457022175273</v>
      </c>
      <c r="L14" s="13">
        <v>37226.38304909561</v>
      </c>
      <c r="M14" s="13">
        <v>37660.271677419354</v>
      </c>
      <c r="N14" s="13">
        <v>37499.968304597685</v>
      </c>
      <c r="O14" s="13">
        <v>37001.982833638052</v>
      </c>
      <c r="P14" s="13">
        <v>36789.20246485473</v>
      </c>
      <c r="Q14" s="13">
        <v>37169.925129579984</v>
      </c>
      <c r="R14" s="14">
        <v>37105.781009090912</v>
      </c>
    </row>
    <row r="15" spans="1:19" ht="14" x14ac:dyDescent="0.3">
      <c r="A15" s="45" t="s">
        <v>110</v>
      </c>
      <c r="C15" s="11" t="s">
        <v>37</v>
      </c>
      <c r="D15" s="12">
        <v>75721.945609756105</v>
      </c>
      <c r="E15" s="13">
        <v>73087.307025495742</v>
      </c>
      <c r="F15" s="13">
        <v>74522.174890965718</v>
      </c>
      <c r="G15" s="13">
        <v>73948.69048498846</v>
      </c>
      <c r="H15" s="13">
        <v>74181.719449715398</v>
      </c>
      <c r="I15" s="13">
        <v>74870.067787934182</v>
      </c>
      <c r="J15" s="13">
        <v>74221.673274853805</v>
      </c>
      <c r="K15" s="13">
        <v>72994.434203821656</v>
      </c>
      <c r="L15" s="13">
        <v>74052.229676320305</v>
      </c>
      <c r="M15" s="13">
        <v>73870.433820395774</v>
      </c>
      <c r="N15" s="13">
        <v>73275.612421052574</v>
      </c>
      <c r="O15" s="13">
        <v>73064.413552631595</v>
      </c>
      <c r="P15" s="13">
        <v>72655.616571038248</v>
      </c>
      <c r="Q15" s="13">
        <v>72495.952894393748</v>
      </c>
      <c r="R15" s="14">
        <v>73471.662779700113</v>
      </c>
    </row>
    <row r="16" spans="1:19" ht="14" x14ac:dyDescent="0.3">
      <c r="A16" s="45" t="s">
        <v>110</v>
      </c>
      <c r="C16" s="11" t="s">
        <v>32</v>
      </c>
      <c r="D16" s="12">
        <v>166989.99447115383</v>
      </c>
      <c r="E16" s="13">
        <v>166825.25956989246</v>
      </c>
      <c r="F16" s="13">
        <v>165458.26724014335</v>
      </c>
      <c r="G16" s="13">
        <v>162927.85847290643</v>
      </c>
      <c r="H16" s="13">
        <v>161418.90119444442</v>
      </c>
      <c r="I16" s="13">
        <v>163779.58432203389</v>
      </c>
      <c r="J16" s="13">
        <v>159659.40897494307</v>
      </c>
      <c r="K16" s="13">
        <v>162499.74109523807</v>
      </c>
      <c r="L16" s="13">
        <v>159739.8746997389</v>
      </c>
      <c r="M16" s="13">
        <v>161030.33132352939</v>
      </c>
      <c r="N16" s="13">
        <v>160356.88016528927</v>
      </c>
      <c r="O16" s="13">
        <v>160016.79695652175</v>
      </c>
      <c r="P16" s="13">
        <v>159913.38883977904</v>
      </c>
      <c r="Q16" s="13">
        <v>160241.98777397256</v>
      </c>
      <c r="R16" s="14">
        <v>161155.40536585363</v>
      </c>
    </row>
    <row r="17" spans="1:18" ht="14" x14ac:dyDescent="0.3">
      <c r="A17" s="45" t="s">
        <v>110</v>
      </c>
      <c r="C17" s="11" t="s">
        <v>33</v>
      </c>
      <c r="D17" s="12">
        <v>337006.33199999994</v>
      </c>
      <c r="E17" s="13">
        <v>357783.7132673267</v>
      </c>
      <c r="F17" s="13">
        <v>347362.60212121211</v>
      </c>
      <c r="G17" s="13">
        <v>359724.022</v>
      </c>
      <c r="H17" s="13">
        <v>362011.79644295305</v>
      </c>
      <c r="I17" s="13">
        <v>362803.25542288559</v>
      </c>
      <c r="J17" s="13">
        <v>350335.79204878036</v>
      </c>
      <c r="K17" s="13">
        <v>348916.10208121827</v>
      </c>
      <c r="L17" s="13">
        <v>358763.35846153839</v>
      </c>
      <c r="M17" s="13">
        <v>359507.38083720935</v>
      </c>
      <c r="N17" s="13">
        <v>359171.74814671808</v>
      </c>
      <c r="O17" s="13">
        <v>358114.02264069265</v>
      </c>
      <c r="P17" s="13">
        <v>355140.68341365462</v>
      </c>
      <c r="Q17" s="13">
        <v>352622.16629893245</v>
      </c>
      <c r="R17" s="14">
        <v>357679.55639455776</v>
      </c>
    </row>
    <row r="18" spans="1:18" ht="14" x14ac:dyDescent="0.3">
      <c r="A18" s="45" t="s">
        <v>110</v>
      </c>
      <c r="C18" s="11" t="s">
        <v>34</v>
      </c>
      <c r="D18" s="12">
        <v>721897.97375000012</v>
      </c>
      <c r="E18" s="13">
        <v>731296.13</v>
      </c>
      <c r="F18" s="13">
        <v>691306.57454545458</v>
      </c>
      <c r="G18" s="13">
        <v>719561.83566265053</v>
      </c>
      <c r="H18" s="13">
        <v>720287.68708333327</v>
      </c>
      <c r="I18" s="13">
        <v>715552.13840000005</v>
      </c>
      <c r="J18" s="13">
        <v>696455.59238095256</v>
      </c>
      <c r="K18" s="13">
        <v>697135.69990098989</v>
      </c>
      <c r="L18" s="13">
        <v>715115.1058947366</v>
      </c>
      <c r="M18" s="13">
        <v>691007.83217821806</v>
      </c>
      <c r="N18" s="13">
        <v>710410.60257812508</v>
      </c>
      <c r="O18" s="13">
        <v>719781.85121794872</v>
      </c>
      <c r="P18" s="13">
        <v>692447.311632653</v>
      </c>
      <c r="Q18" s="13">
        <v>692337.62660606066</v>
      </c>
      <c r="R18" s="14">
        <v>725603.71258741268</v>
      </c>
    </row>
    <row r="19" spans="1:18" ht="14" x14ac:dyDescent="0.3">
      <c r="A19" s="45" t="s">
        <v>110</v>
      </c>
      <c r="C19" s="11" t="s">
        <v>13</v>
      </c>
      <c r="D19" s="12">
        <v>1529287.7834615386</v>
      </c>
      <c r="E19" s="13">
        <v>1428812.594871795</v>
      </c>
      <c r="F19" s="13">
        <v>1476663.9694285714</v>
      </c>
      <c r="G19" s="13">
        <v>1494699.1275438599</v>
      </c>
      <c r="H19" s="13">
        <v>1387115.839824561</v>
      </c>
      <c r="I19" s="13">
        <v>1410682.9288000003</v>
      </c>
      <c r="J19" s="13">
        <v>1435881.0075609756</v>
      </c>
      <c r="K19" s="13">
        <v>1447924.505254237</v>
      </c>
      <c r="L19" s="13">
        <v>1394762.5912244897</v>
      </c>
      <c r="M19" s="13">
        <v>1399481.1664583336</v>
      </c>
      <c r="N19" s="13">
        <v>1397248.4171428573</v>
      </c>
      <c r="O19" s="13">
        <v>1414700.2695238092</v>
      </c>
      <c r="P19" s="13">
        <v>1414296.9749999999</v>
      </c>
      <c r="Q19" s="13">
        <v>1356820.9321739131</v>
      </c>
      <c r="R19" s="14">
        <v>1421230.5254901964</v>
      </c>
    </row>
    <row r="20" spans="1:18" ht="14" x14ac:dyDescent="0.3">
      <c r="A20" s="45" t="s">
        <v>110</v>
      </c>
      <c r="C20" s="11" t="s">
        <v>94</v>
      </c>
      <c r="D20" s="12">
        <v>2601136.7318421057</v>
      </c>
      <c r="E20" s="13">
        <v>2564582.1811428578</v>
      </c>
      <c r="F20" s="13">
        <v>2615824.2208571429</v>
      </c>
      <c r="G20" s="13">
        <v>2619716.2893750006</v>
      </c>
      <c r="H20" s="13">
        <v>2634830.4325000001</v>
      </c>
      <c r="I20" s="13">
        <v>2673387.735208333</v>
      </c>
      <c r="J20" s="13">
        <v>2575007.6077777776</v>
      </c>
      <c r="K20" s="13">
        <v>2650701.2239999995</v>
      </c>
      <c r="L20" s="13">
        <v>2633389.4897058825</v>
      </c>
      <c r="M20" s="13">
        <v>2614590.1546511631</v>
      </c>
      <c r="N20" s="13">
        <v>2575479.4974358971</v>
      </c>
      <c r="O20" s="13">
        <v>2665519.5987234041</v>
      </c>
      <c r="P20" s="13">
        <v>2610211.7369230767</v>
      </c>
      <c r="Q20" s="13">
        <v>2552314.5477272724</v>
      </c>
      <c r="R20" s="14">
        <v>2596535.923076923</v>
      </c>
    </row>
    <row r="21" spans="1:18" ht="14.5" thickBot="1" x14ac:dyDescent="0.35">
      <c r="A21" s="45" t="s">
        <v>110</v>
      </c>
      <c r="C21" s="11" t="s">
        <v>93</v>
      </c>
      <c r="D21" s="12">
        <v>4711069.4762500003</v>
      </c>
      <c r="E21" s="16">
        <v>4895253.4618867924</v>
      </c>
      <c r="F21" s="16">
        <v>5433456.9161904762</v>
      </c>
      <c r="G21" s="16">
        <v>5229078.6548101269</v>
      </c>
      <c r="H21" s="16">
        <v>5669682.297888888</v>
      </c>
      <c r="I21" s="16">
        <v>6187410.311999999</v>
      </c>
      <c r="J21" s="16">
        <v>5853026.5054954952</v>
      </c>
      <c r="K21" s="16">
        <v>5951642.2600000007</v>
      </c>
      <c r="L21" s="16">
        <v>5940319.637678571</v>
      </c>
      <c r="M21" s="16">
        <v>6997953.9513592236</v>
      </c>
      <c r="N21" s="16">
        <v>7294740.4528688537</v>
      </c>
      <c r="O21" s="16">
        <v>11221528.177090907</v>
      </c>
      <c r="P21" s="16">
        <v>11723289.180394089</v>
      </c>
      <c r="Q21" s="16">
        <v>11755884.111842105</v>
      </c>
      <c r="R21" s="17">
        <v>10585705.91</v>
      </c>
    </row>
    <row r="22" spans="1:18" ht="14.5" thickBot="1" x14ac:dyDescent="0.35">
      <c r="A22" s="45" t="s">
        <v>110</v>
      </c>
      <c r="C22" s="18" t="s">
        <v>46</v>
      </c>
      <c r="D22" s="19">
        <v>168195.50811118557</v>
      </c>
      <c r="E22" s="20">
        <v>166561.97665077154</v>
      </c>
      <c r="F22" s="20">
        <v>238319.53970597271</v>
      </c>
      <c r="G22" s="20">
        <v>185254.95329180305</v>
      </c>
      <c r="H22" s="20">
        <v>181501.87071956429</v>
      </c>
      <c r="I22" s="20">
        <v>239750.07783203831</v>
      </c>
      <c r="J22" s="20">
        <v>202658.34128721859</v>
      </c>
      <c r="K22" s="20">
        <v>198651.49491158474</v>
      </c>
      <c r="L22" s="20">
        <v>193484.62134328351</v>
      </c>
      <c r="M22" s="20">
        <v>196753.10707993741</v>
      </c>
      <c r="N22" s="20">
        <v>203456.27026600079</v>
      </c>
      <c r="O22" s="20">
        <v>357805.67189652746</v>
      </c>
      <c r="P22" s="20">
        <v>448858.74081276107</v>
      </c>
      <c r="Q22" s="20">
        <v>350685.59567736485</v>
      </c>
      <c r="R22" s="21">
        <v>311448.29443162162</v>
      </c>
    </row>
    <row r="26" spans="1:18" ht="23.5" thickBot="1" x14ac:dyDescent="0.3">
      <c r="C26" s="1" t="s">
        <v>193</v>
      </c>
      <c r="D26" s="1"/>
      <c r="E26" s="1"/>
      <c r="F26" s="1"/>
      <c r="G26" s="1"/>
      <c r="H26" s="1"/>
      <c r="I26" s="1"/>
      <c r="J26" s="1"/>
      <c r="K26" s="1"/>
      <c r="L26" s="1"/>
      <c r="M26" s="1"/>
      <c r="N26" s="9"/>
      <c r="O26" s="9"/>
      <c r="P26" s="9"/>
      <c r="Q26" s="9"/>
      <c r="R26" s="9"/>
    </row>
    <row r="27" spans="1:18" ht="14.5" thickBot="1" x14ac:dyDescent="0.35">
      <c r="C27" s="2"/>
      <c r="D27" s="140" t="s">
        <v>47</v>
      </c>
      <c r="E27" s="141"/>
      <c r="F27" s="141"/>
      <c r="G27" s="141"/>
      <c r="H27" s="141"/>
      <c r="I27" s="141"/>
      <c r="J27" s="141"/>
      <c r="K27" s="141"/>
      <c r="L27" s="141"/>
      <c r="M27" s="141"/>
      <c r="N27" s="141"/>
      <c r="O27" s="141"/>
      <c r="P27" s="141"/>
      <c r="Q27" s="141"/>
      <c r="R27" s="142"/>
    </row>
    <row r="28" spans="1:18" ht="14.5" thickBot="1" x14ac:dyDescent="0.35">
      <c r="A28" s="45" t="s">
        <v>16</v>
      </c>
      <c r="C28" s="3" t="s">
        <v>249</v>
      </c>
      <c r="D28" s="4" t="s">
        <v>0</v>
      </c>
      <c r="E28" s="5" t="s">
        <v>1</v>
      </c>
      <c r="F28" s="5" t="s">
        <v>2</v>
      </c>
      <c r="G28" s="5" t="s">
        <v>3</v>
      </c>
      <c r="H28" s="5" t="s">
        <v>4</v>
      </c>
      <c r="I28" s="5" t="s">
        <v>5</v>
      </c>
      <c r="J28" s="5" t="s">
        <v>6</v>
      </c>
      <c r="K28" s="5" t="s">
        <v>7</v>
      </c>
      <c r="L28" s="5" t="s">
        <v>8</v>
      </c>
      <c r="M28" s="5" t="s">
        <v>9</v>
      </c>
      <c r="N28" s="5" t="s">
        <v>10</v>
      </c>
      <c r="O28" s="5" t="s">
        <v>11</v>
      </c>
      <c r="P28" s="5" t="s">
        <v>17</v>
      </c>
      <c r="Q28" s="5" t="s">
        <v>44</v>
      </c>
      <c r="R28" s="6" t="s">
        <v>88</v>
      </c>
    </row>
    <row r="29" spans="1:18" ht="14" x14ac:dyDescent="0.3">
      <c r="A29" s="45" t="s">
        <v>16</v>
      </c>
      <c r="C29" s="11" t="s">
        <v>12</v>
      </c>
      <c r="D29" s="12">
        <v>0</v>
      </c>
      <c r="E29" s="13">
        <v>0</v>
      </c>
      <c r="F29" s="13">
        <v>0</v>
      </c>
      <c r="G29" s="13">
        <v>0</v>
      </c>
      <c r="H29" s="13">
        <v>0</v>
      </c>
      <c r="I29" s="13">
        <v>0</v>
      </c>
      <c r="J29" s="13">
        <v>0</v>
      </c>
      <c r="K29" s="13">
        <v>0</v>
      </c>
      <c r="L29" s="13">
        <v>0</v>
      </c>
      <c r="M29" s="13">
        <v>0</v>
      </c>
      <c r="N29" s="13">
        <v>0</v>
      </c>
      <c r="O29" s="13">
        <v>0</v>
      </c>
      <c r="P29" s="13">
        <v>0</v>
      </c>
      <c r="Q29" s="13">
        <v>0</v>
      </c>
      <c r="R29" s="14">
        <v>0</v>
      </c>
    </row>
    <row r="30" spans="1:18" ht="14" x14ac:dyDescent="0.3">
      <c r="A30" s="45" t="s">
        <v>16</v>
      </c>
      <c r="C30" s="11" t="s">
        <v>30</v>
      </c>
      <c r="D30" s="12">
        <v>726.3063909774437</v>
      </c>
      <c r="E30" s="13">
        <v>784.48539823008855</v>
      </c>
      <c r="F30" s="13">
        <v>819.60243902439015</v>
      </c>
      <c r="G30" s="13">
        <v>820.08351851851853</v>
      </c>
      <c r="H30" s="13">
        <v>776.83260504201678</v>
      </c>
      <c r="I30" s="13">
        <v>786.69273504273508</v>
      </c>
      <c r="J30" s="13">
        <v>799.75481012658236</v>
      </c>
      <c r="K30" s="13">
        <v>815.15727272727281</v>
      </c>
      <c r="L30" s="13">
        <v>799.31779487179483</v>
      </c>
      <c r="M30" s="13">
        <v>773.22349397590358</v>
      </c>
      <c r="N30" s="13">
        <v>766.14030303030302</v>
      </c>
      <c r="O30" s="13">
        <v>772.51537414965992</v>
      </c>
      <c r="P30" s="13">
        <v>796.61654135338347</v>
      </c>
      <c r="Q30" s="13">
        <v>824.26896551724133</v>
      </c>
      <c r="R30" s="14">
        <v>842.83928000000003</v>
      </c>
    </row>
    <row r="31" spans="1:18" ht="14" x14ac:dyDescent="0.3">
      <c r="A31" s="45" t="s">
        <v>16</v>
      </c>
      <c r="C31" s="11" t="s">
        <v>31</v>
      </c>
      <c r="D31" s="12">
        <v>9307.9788901667616</v>
      </c>
      <c r="E31" s="13">
        <v>10397.350353058182</v>
      </c>
      <c r="F31" s="13">
        <v>10581.269579413398</v>
      </c>
      <c r="G31" s="13">
        <v>10719.914920127796</v>
      </c>
      <c r="H31" s="13">
        <v>10545.483173838207</v>
      </c>
      <c r="I31" s="13">
        <v>10458.438436963246</v>
      </c>
      <c r="J31" s="13">
        <v>10370.936431630969</v>
      </c>
      <c r="K31" s="13">
        <v>10072.552308396955</v>
      </c>
      <c r="L31" s="13">
        <v>10067.256719033232</v>
      </c>
      <c r="M31" s="13">
        <v>10173.385886545038</v>
      </c>
      <c r="N31" s="13">
        <v>10166.849845447961</v>
      </c>
      <c r="O31" s="13">
        <v>10651.800171161824</v>
      </c>
      <c r="P31" s="13">
        <v>11035.856592409242</v>
      </c>
      <c r="Q31" s="13">
        <v>11067.057895181739</v>
      </c>
      <c r="R31" s="14">
        <v>11232.212817599069</v>
      </c>
    </row>
    <row r="32" spans="1:18" ht="14" x14ac:dyDescent="0.3">
      <c r="A32" s="45" t="s">
        <v>16</v>
      </c>
      <c r="C32" s="11" t="s">
        <v>39</v>
      </c>
      <c r="D32" s="12">
        <v>37830.359465240646</v>
      </c>
      <c r="E32" s="13">
        <v>37933.211606765319</v>
      </c>
      <c r="F32" s="13">
        <v>37520.354070588248</v>
      </c>
      <c r="G32" s="13">
        <v>37795.258656934304</v>
      </c>
      <c r="H32" s="13">
        <v>38107.015957161973</v>
      </c>
      <c r="I32" s="13">
        <v>37739.732271505396</v>
      </c>
      <c r="J32" s="13">
        <v>37642.776939597323</v>
      </c>
      <c r="K32" s="13">
        <v>37367.905457589266</v>
      </c>
      <c r="L32" s="13">
        <v>37205.356640106249</v>
      </c>
      <c r="M32" s="13">
        <v>37637.720915104735</v>
      </c>
      <c r="N32" s="13">
        <v>37500.382968749975</v>
      </c>
      <c r="O32" s="13">
        <v>36996.009033457267</v>
      </c>
      <c r="P32" s="13">
        <v>36793.006613358411</v>
      </c>
      <c r="Q32" s="13">
        <v>37286.908876712325</v>
      </c>
      <c r="R32" s="14">
        <v>37137.905946196661</v>
      </c>
    </row>
    <row r="33" spans="1:18" ht="14" x14ac:dyDescent="0.3">
      <c r="A33" s="45" t="s">
        <v>16</v>
      </c>
      <c r="C33" s="11" t="s">
        <v>37</v>
      </c>
      <c r="D33" s="12">
        <v>75255.880436681226</v>
      </c>
      <c r="E33" s="13">
        <v>73115.308117647059</v>
      </c>
      <c r="F33" s="13">
        <v>74216.633571428567</v>
      </c>
      <c r="G33" s="13">
        <v>74018.248149038467</v>
      </c>
      <c r="H33" s="13">
        <v>73912.03029702972</v>
      </c>
      <c r="I33" s="13">
        <v>75955.618145161294</v>
      </c>
      <c r="J33" s="13">
        <v>74037.745082304522</v>
      </c>
      <c r="K33" s="13">
        <v>72863.53430976432</v>
      </c>
      <c r="L33" s="13">
        <v>74169.376042402859</v>
      </c>
      <c r="M33" s="13">
        <v>73774.062904238643</v>
      </c>
      <c r="N33" s="13">
        <v>73438.866319350418</v>
      </c>
      <c r="O33" s="13">
        <v>72960.607680945381</v>
      </c>
      <c r="P33" s="13">
        <v>72647.019280774548</v>
      </c>
      <c r="Q33" s="13">
        <v>72480.152260183968</v>
      </c>
      <c r="R33" s="14">
        <v>73457.93402552203</v>
      </c>
    </row>
    <row r="34" spans="1:18" ht="14" x14ac:dyDescent="0.3">
      <c r="A34" s="45" t="s">
        <v>16</v>
      </c>
      <c r="C34" s="11" t="s">
        <v>32</v>
      </c>
      <c r="D34" s="12">
        <v>167176.50492146591</v>
      </c>
      <c r="E34" s="13">
        <v>165666.91901140683</v>
      </c>
      <c r="F34" s="13">
        <v>165746.62852830187</v>
      </c>
      <c r="G34" s="13">
        <v>162596.57023376628</v>
      </c>
      <c r="H34" s="13">
        <v>160964.26499999998</v>
      </c>
      <c r="I34" s="13">
        <v>163993.83135964908</v>
      </c>
      <c r="J34" s="13">
        <v>159280.786498801</v>
      </c>
      <c r="K34" s="13">
        <v>162703.59616368284</v>
      </c>
      <c r="L34" s="13">
        <v>159353.14603305786</v>
      </c>
      <c r="M34" s="13">
        <v>161477.02122873341</v>
      </c>
      <c r="N34" s="13">
        <v>160835.38439728355</v>
      </c>
      <c r="O34" s="13">
        <v>159768.86462474646</v>
      </c>
      <c r="P34" s="13">
        <v>159794.50056603778</v>
      </c>
      <c r="Q34" s="13">
        <v>160072.60493103447</v>
      </c>
      <c r="R34" s="14">
        <v>161106.55825082507</v>
      </c>
    </row>
    <row r="35" spans="1:18" ht="14" x14ac:dyDescent="0.3">
      <c r="A35" s="45" t="s">
        <v>16</v>
      </c>
      <c r="C35" s="11" t="s">
        <v>33</v>
      </c>
      <c r="D35" s="12">
        <v>332133.69694915251</v>
      </c>
      <c r="E35" s="13">
        <v>355326.33076086955</v>
      </c>
      <c r="F35" s="13">
        <v>346319.67421686748</v>
      </c>
      <c r="G35" s="13">
        <v>358154.94720279722</v>
      </c>
      <c r="H35" s="13">
        <v>361304.5596296296</v>
      </c>
      <c r="I35" s="13">
        <v>359516.4573936169</v>
      </c>
      <c r="J35" s="13">
        <v>350909.32824175828</v>
      </c>
      <c r="K35" s="13">
        <v>350219.28748663102</v>
      </c>
      <c r="L35" s="13">
        <v>356392.47496503493</v>
      </c>
      <c r="M35" s="13">
        <v>359437.30645631073</v>
      </c>
      <c r="N35" s="13">
        <v>359090.32827160478</v>
      </c>
      <c r="O35" s="13">
        <v>358397.4814414414</v>
      </c>
      <c r="P35" s="13">
        <v>355846.74162601627</v>
      </c>
      <c r="Q35" s="13">
        <v>352784.34794964036</v>
      </c>
      <c r="R35" s="14">
        <v>358074.62184931501</v>
      </c>
    </row>
    <row r="36" spans="1:18" ht="14" x14ac:dyDescent="0.3">
      <c r="A36" s="45" t="s">
        <v>16</v>
      </c>
      <c r="C36" s="11" t="s">
        <v>34</v>
      </c>
      <c r="D36" s="12">
        <v>719636.16593750007</v>
      </c>
      <c r="E36" s="13">
        <v>726490.29173913051</v>
      </c>
      <c r="F36" s="13">
        <v>683504.64347826096</v>
      </c>
      <c r="G36" s="13">
        <v>713529.07528571412</v>
      </c>
      <c r="H36" s="13">
        <v>711976.99517647061</v>
      </c>
      <c r="I36" s="13">
        <v>715056.06279569911</v>
      </c>
      <c r="J36" s="13">
        <v>696156.38181818195</v>
      </c>
      <c r="K36" s="13">
        <v>699483.12170212751</v>
      </c>
      <c r="L36" s="13">
        <v>708201.60411764681</v>
      </c>
      <c r="M36" s="13">
        <v>684808.32684210548</v>
      </c>
      <c r="N36" s="13">
        <v>704941.04694214894</v>
      </c>
      <c r="O36" s="13">
        <v>721054.59193333343</v>
      </c>
      <c r="P36" s="13">
        <v>692884.75814432977</v>
      </c>
      <c r="Q36" s="13">
        <v>692824.44140243914</v>
      </c>
      <c r="R36" s="14">
        <v>726685.02086330939</v>
      </c>
    </row>
    <row r="37" spans="1:18" ht="14" x14ac:dyDescent="0.3">
      <c r="A37" s="45" t="s">
        <v>16</v>
      </c>
      <c r="C37" s="11" t="s">
        <v>13</v>
      </c>
      <c r="D37" s="12">
        <v>1516614.125</v>
      </c>
      <c r="E37" s="13">
        <v>1482758.9422222222</v>
      </c>
      <c r="F37" s="13">
        <v>1496967.942692308</v>
      </c>
      <c r="G37" s="13">
        <v>1472873.4540476191</v>
      </c>
      <c r="H37" s="13">
        <v>1361435.6793023255</v>
      </c>
      <c r="I37" s="13">
        <v>1413516.4704545455</v>
      </c>
      <c r="J37" s="13">
        <v>1416641.5881081081</v>
      </c>
      <c r="K37" s="13">
        <v>1446089.3762264147</v>
      </c>
      <c r="L37" s="13">
        <v>1373274.5031111112</v>
      </c>
      <c r="M37" s="13">
        <v>1406193.8476086957</v>
      </c>
      <c r="N37" s="13">
        <v>1399611.9575757575</v>
      </c>
      <c r="O37" s="13">
        <v>1409185.2829999996</v>
      </c>
      <c r="P37" s="13">
        <v>1414296.9749999999</v>
      </c>
      <c r="Q37" s="13">
        <v>1361726.5084444445</v>
      </c>
      <c r="R37" s="14">
        <v>1429597.0760000004</v>
      </c>
    </row>
    <row r="38" spans="1:18" ht="14" x14ac:dyDescent="0.3">
      <c r="A38" s="45" t="s">
        <v>16</v>
      </c>
      <c r="C38" s="11" t="s">
        <v>94</v>
      </c>
      <c r="D38" s="12">
        <v>2703681.9134782613</v>
      </c>
      <c r="E38" s="13">
        <v>2513374.6063157893</v>
      </c>
      <c r="F38" s="13">
        <v>2621750.8414285714</v>
      </c>
      <c r="G38" s="13">
        <v>2568293.1495238096</v>
      </c>
      <c r="H38" s="13">
        <v>2654537.4573684214</v>
      </c>
      <c r="I38" s="13">
        <v>2698237.9034146341</v>
      </c>
      <c r="J38" s="13">
        <v>2538948.6107692304</v>
      </c>
      <c r="K38" s="13">
        <v>2674166.0320833335</v>
      </c>
      <c r="L38" s="13">
        <v>2629103.5203125002</v>
      </c>
      <c r="M38" s="13">
        <v>2619228.2662500003</v>
      </c>
      <c r="N38" s="13">
        <v>2563427.7470588237</v>
      </c>
      <c r="O38" s="13">
        <v>2672653.8031111113</v>
      </c>
      <c r="P38" s="13">
        <v>2591966.5343999998</v>
      </c>
      <c r="Q38" s="13">
        <v>2559222.97804878</v>
      </c>
      <c r="R38" s="14">
        <v>2596535.923076923</v>
      </c>
    </row>
    <row r="39" spans="1:18" ht="14.5" thickBot="1" x14ac:dyDescent="0.35">
      <c r="A39" s="45" t="s">
        <v>16</v>
      </c>
      <c r="C39" s="11" t="s">
        <v>93</v>
      </c>
      <c r="D39" s="12">
        <v>4686338.7300000004</v>
      </c>
      <c r="E39" s="16">
        <v>4542317.4819230773</v>
      </c>
      <c r="F39" s="16">
        <v>5401467.0356603768</v>
      </c>
      <c r="G39" s="16">
        <v>5136042.1223636363</v>
      </c>
      <c r="H39" s="16">
        <v>5801806.982499999</v>
      </c>
      <c r="I39" s="16">
        <v>6274474.8924731184</v>
      </c>
      <c r="J39" s="16">
        <v>5856587.2161904769</v>
      </c>
      <c r="K39" s="16">
        <v>5940518.2018181821</v>
      </c>
      <c r="L39" s="16">
        <v>5941755.3958695661</v>
      </c>
      <c r="M39" s="16">
        <v>7015765.2141836733</v>
      </c>
      <c r="N39" s="16">
        <v>7214026.6113636373</v>
      </c>
      <c r="O39" s="16">
        <v>11166078.406666666</v>
      </c>
      <c r="P39" s="16">
        <v>11775718.91068783</v>
      </c>
      <c r="Q39" s="16">
        <v>11707964.610738255</v>
      </c>
      <c r="R39" s="17">
        <v>10652458.482205883</v>
      </c>
    </row>
    <row r="40" spans="1:18" ht="14.5" thickBot="1" x14ac:dyDescent="0.35">
      <c r="A40" s="45" t="s">
        <v>16</v>
      </c>
      <c r="C40" s="18" t="s">
        <v>46</v>
      </c>
      <c r="D40" s="19">
        <v>118112.19129249298</v>
      </c>
      <c r="E40" s="20">
        <v>111251.36988269797</v>
      </c>
      <c r="F40" s="20">
        <v>174055.43175224637</v>
      </c>
      <c r="G40" s="20">
        <v>145778.41715737164</v>
      </c>
      <c r="H40" s="20">
        <v>153868.78245980703</v>
      </c>
      <c r="I40" s="20">
        <v>204805.71935558543</v>
      </c>
      <c r="J40" s="20">
        <v>171800.18268551928</v>
      </c>
      <c r="K40" s="20">
        <v>189846.94120573479</v>
      </c>
      <c r="L40" s="20">
        <v>172824.24804620334</v>
      </c>
      <c r="M40" s="20">
        <v>192308.9446036586</v>
      </c>
      <c r="N40" s="20">
        <v>189303.10434549226</v>
      </c>
      <c r="O40" s="20">
        <v>338931.96959994204</v>
      </c>
      <c r="P40" s="20">
        <v>428477.55350072711</v>
      </c>
      <c r="Q40" s="20">
        <v>351998.34959136054</v>
      </c>
      <c r="R40" s="21">
        <v>314020.59847260994</v>
      </c>
    </row>
    <row r="44" spans="1:18" ht="23.5" thickBot="1" x14ac:dyDescent="0.3">
      <c r="C44" s="1" t="s">
        <v>194</v>
      </c>
      <c r="D44" s="1"/>
      <c r="E44" s="1"/>
      <c r="F44" s="1"/>
      <c r="G44" s="1"/>
      <c r="H44" s="1"/>
      <c r="I44" s="1"/>
      <c r="J44" s="1"/>
      <c r="K44" s="1"/>
      <c r="L44" s="1"/>
      <c r="M44" s="1"/>
      <c r="N44" s="9"/>
      <c r="O44" s="9"/>
      <c r="P44" s="9"/>
      <c r="Q44" s="9"/>
      <c r="R44" s="9"/>
    </row>
    <row r="45" spans="1:18" ht="14.5" thickBot="1" x14ac:dyDescent="0.35">
      <c r="C45" s="2"/>
      <c r="D45" s="140" t="s">
        <v>47</v>
      </c>
      <c r="E45" s="141"/>
      <c r="F45" s="141"/>
      <c r="G45" s="141"/>
      <c r="H45" s="141"/>
      <c r="I45" s="141"/>
      <c r="J45" s="141"/>
      <c r="K45" s="141"/>
      <c r="L45" s="141"/>
      <c r="M45" s="141"/>
      <c r="N45" s="141"/>
      <c r="O45" s="141"/>
      <c r="P45" s="141"/>
      <c r="Q45" s="141"/>
      <c r="R45" s="142"/>
    </row>
    <row r="46" spans="1:18" ht="14.5" thickBot="1" x14ac:dyDescent="0.35">
      <c r="A46" s="45" t="s">
        <v>41</v>
      </c>
      <c r="C46" s="3" t="s">
        <v>249</v>
      </c>
      <c r="D46" s="4" t="s">
        <v>0</v>
      </c>
      <c r="E46" s="5" t="s">
        <v>1</v>
      </c>
      <c r="F46" s="5" t="s">
        <v>2</v>
      </c>
      <c r="G46" s="5" t="s">
        <v>3</v>
      </c>
      <c r="H46" s="5" t="s">
        <v>4</v>
      </c>
      <c r="I46" s="5" t="s">
        <v>5</v>
      </c>
      <c r="J46" s="5" t="s">
        <v>6</v>
      </c>
      <c r="K46" s="5" t="s">
        <v>7</v>
      </c>
      <c r="L46" s="5" t="s">
        <v>8</v>
      </c>
      <c r="M46" s="5" t="s">
        <v>9</v>
      </c>
      <c r="N46" s="5" t="s">
        <v>10</v>
      </c>
      <c r="O46" s="5" t="s">
        <v>11</v>
      </c>
      <c r="P46" s="5" t="s">
        <v>17</v>
      </c>
      <c r="Q46" s="5" t="s">
        <v>44</v>
      </c>
      <c r="R46" s="6" t="s">
        <v>88</v>
      </c>
    </row>
    <row r="47" spans="1:18" ht="14" x14ac:dyDescent="0.3">
      <c r="A47" s="45" t="s">
        <v>41</v>
      </c>
      <c r="C47" s="11" t="s">
        <v>12</v>
      </c>
      <c r="D47" s="12">
        <v>0</v>
      </c>
      <c r="E47" s="13">
        <v>0</v>
      </c>
      <c r="F47" s="13">
        <v>0</v>
      </c>
      <c r="G47" s="13">
        <v>0</v>
      </c>
      <c r="H47" s="13">
        <v>0</v>
      </c>
      <c r="I47" s="13">
        <v>0</v>
      </c>
      <c r="J47" s="13">
        <v>0</v>
      </c>
      <c r="K47" s="13">
        <v>0</v>
      </c>
      <c r="L47" s="13">
        <v>0</v>
      </c>
      <c r="M47" s="13">
        <v>0</v>
      </c>
      <c r="N47" s="13">
        <v>0</v>
      </c>
      <c r="O47" s="13">
        <v>0</v>
      </c>
      <c r="P47" s="13">
        <v>0</v>
      </c>
      <c r="Q47" s="13">
        <v>0</v>
      </c>
      <c r="R47" s="14">
        <v>0</v>
      </c>
    </row>
    <row r="48" spans="1:18" ht="14" x14ac:dyDescent="0.3">
      <c r="A48" s="45" t="s">
        <v>41</v>
      </c>
      <c r="C48" s="11" t="s">
        <v>30</v>
      </c>
      <c r="D48" s="12">
        <v>0</v>
      </c>
      <c r="E48" s="13">
        <v>0</v>
      </c>
      <c r="F48" s="13">
        <v>0</v>
      </c>
      <c r="G48" s="13">
        <v>0</v>
      </c>
      <c r="H48" s="13">
        <v>0</v>
      </c>
      <c r="I48" s="13">
        <v>0</v>
      </c>
      <c r="J48" s="13">
        <v>0</v>
      </c>
      <c r="K48" s="13">
        <v>0</v>
      </c>
      <c r="L48" s="13">
        <v>0</v>
      </c>
      <c r="M48" s="13">
        <v>0</v>
      </c>
      <c r="N48" s="13">
        <v>0</v>
      </c>
      <c r="O48" s="13">
        <v>0</v>
      </c>
      <c r="P48" s="13">
        <v>0</v>
      </c>
      <c r="Q48" s="13">
        <v>0</v>
      </c>
      <c r="R48" s="14">
        <v>0</v>
      </c>
    </row>
    <row r="49" spans="1:18" ht="14" x14ac:dyDescent="0.3">
      <c r="A49" s="45" t="s">
        <v>41</v>
      </c>
      <c r="C49" s="11" t="s">
        <v>31</v>
      </c>
      <c r="D49" s="12">
        <v>0</v>
      </c>
      <c r="E49" s="13">
        <v>0</v>
      </c>
      <c r="F49" s="13">
        <v>0</v>
      </c>
      <c r="G49" s="13">
        <v>0</v>
      </c>
      <c r="H49" s="13">
        <v>0</v>
      </c>
      <c r="I49" s="13">
        <v>0</v>
      </c>
      <c r="J49" s="13">
        <v>0</v>
      </c>
      <c r="K49" s="13">
        <v>0</v>
      </c>
      <c r="L49" s="13">
        <v>0</v>
      </c>
      <c r="M49" s="13">
        <v>0</v>
      </c>
      <c r="N49" s="13">
        <v>0</v>
      </c>
      <c r="O49" s="13">
        <v>0</v>
      </c>
      <c r="P49" s="13">
        <v>0</v>
      </c>
      <c r="Q49" s="13">
        <v>22000</v>
      </c>
      <c r="R49" s="14">
        <v>0</v>
      </c>
    </row>
    <row r="50" spans="1:18" ht="14" x14ac:dyDescent="0.3">
      <c r="A50" s="45" t="s">
        <v>41</v>
      </c>
      <c r="C50" s="11" t="s">
        <v>39</v>
      </c>
      <c r="D50" s="12">
        <v>0</v>
      </c>
      <c r="E50" s="13">
        <v>0</v>
      </c>
      <c r="F50" s="13">
        <v>0</v>
      </c>
      <c r="G50" s="13">
        <v>0</v>
      </c>
      <c r="H50" s="13">
        <v>0</v>
      </c>
      <c r="I50" s="13">
        <v>0</v>
      </c>
      <c r="J50" s="13">
        <v>0</v>
      </c>
      <c r="K50" s="13">
        <v>0</v>
      </c>
      <c r="L50" s="13">
        <v>0</v>
      </c>
      <c r="M50" s="13">
        <v>0</v>
      </c>
      <c r="N50" s="13">
        <v>0</v>
      </c>
      <c r="O50" s="13">
        <v>0</v>
      </c>
      <c r="P50" s="13">
        <v>0</v>
      </c>
      <c r="Q50" s="13">
        <v>0</v>
      </c>
      <c r="R50" s="14">
        <v>0</v>
      </c>
    </row>
    <row r="51" spans="1:18" ht="14" x14ac:dyDescent="0.3">
      <c r="A51" s="45" t="s">
        <v>41</v>
      </c>
      <c r="C51" s="11" t="s">
        <v>37</v>
      </c>
      <c r="D51" s="12">
        <v>0</v>
      </c>
      <c r="E51" s="13">
        <v>0</v>
      </c>
      <c r="F51" s="13">
        <v>0</v>
      </c>
      <c r="G51" s="13">
        <v>0</v>
      </c>
      <c r="H51" s="13">
        <v>0</v>
      </c>
      <c r="I51" s="13">
        <v>0</v>
      </c>
      <c r="J51" s="13">
        <v>0</v>
      </c>
      <c r="K51" s="13">
        <v>0</v>
      </c>
      <c r="L51" s="13">
        <v>0</v>
      </c>
      <c r="M51" s="13">
        <v>0</v>
      </c>
      <c r="N51" s="13">
        <v>0</v>
      </c>
      <c r="O51" s="13">
        <v>0</v>
      </c>
      <c r="P51" s="13">
        <v>0</v>
      </c>
      <c r="Q51" s="13">
        <v>0</v>
      </c>
      <c r="R51" s="14">
        <v>0</v>
      </c>
    </row>
    <row r="52" spans="1:18" ht="14" x14ac:dyDescent="0.3">
      <c r="A52" s="45" t="s">
        <v>41</v>
      </c>
      <c r="C52" s="11" t="s">
        <v>32</v>
      </c>
      <c r="D52" s="12">
        <v>0</v>
      </c>
      <c r="E52" s="13">
        <v>150000</v>
      </c>
      <c r="F52" s="13">
        <v>0</v>
      </c>
      <c r="G52" s="13">
        <v>0</v>
      </c>
      <c r="H52" s="13">
        <v>0</v>
      </c>
      <c r="I52" s="13">
        <v>0</v>
      </c>
      <c r="J52" s="13">
        <v>0</v>
      </c>
      <c r="K52" s="13">
        <v>0</v>
      </c>
      <c r="L52" s="13">
        <v>0</v>
      </c>
      <c r="M52" s="13">
        <v>0</v>
      </c>
      <c r="N52" s="13">
        <v>0</v>
      </c>
      <c r="O52" s="13">
        <v>0</v>
      </c>
      <c r="P52" s="13">
        <v>0</v>
      </c>
      <c r="Q52" s="13">
        <v>0</v>
      </c>
      <c r="R52" s="14">
        <v>0</v>
      </c>
    </row>
    <row r="53" spans="1:18" ht="14" x14ac:dyDescent="0.3">
      <c r="A53" s="45" t="s">
        <v>41</v>
      </c>
      <c r="C53" s="11" t="s">
        <v>33</v>
      </c>
      <c r="D53" s="12">
        <v>0</v>
      </c>
      <c r="E53" s="13">
        <v>0</v>
      </c>
      <c r="F53" s="13">
        <v>0</v>
      </c>
      <c r="G53" s="13">
        <v>0</v>
      </c>
      <c r="H53" s="13">
        <v>300000</v>
      </c>
      <c r="I53" s="13">
        <v>0</v>
      </c>
      <c r="J53" s="13">
        <v>0</v>
      </c>
      <c r="K53" s="13">
        <v>0</v>
      </c>
      <c r="L53" s="13">
        <v>0</v>
      </c>
      <c r="M53" s="13">
        <v>0</v>
      </c>
      <c r="N53" s="13">
        <v>0</v>
      </c>
      <c r="O53" s="13">
        <v>0</v>
      </c>
      <c r="P53" s="13">
        <v>0</v>
      </c>
      <c r="Q53" s="13">
        <v>0</v>
      </c>
      <c r="R53" s="14">
        <v>0</v>
      </c>
    </row>
    <row r="54" spans="1:18" ht="14" x14ac:dyDescent="0.3">
      <c r="A54" s="45" t="s">
        <v>41</v>
      </c>
      <c r="C54" s="11" t="s">
        <v>34</v>
      </c>
      <c r="D54" s="12">
        <v>752500</v>
      </c>
      <c r="E54" s="13">
        <v>775000</v>
      </c>
      <c r="F54" s="13">
        <v>0</v>
      </c>
      <c r="G54" s="13">
        <v>0</v>
      </c>
      <c r="H54" s="13">
        <v>525000</v>
      </c>
      <c r="I54" s="13">
        <v>0</v>
      </c>
      <c r="J54" s="13">
        <v>0</v>
      </c>
      <c r="K54" s="13">
        <v>0</v>
      </c>
      <c r="L54" s="13">
        <v>0</v>
      </c>
      <c r="M54" s="13">
        <v>0</v>
      </c>
      <c r="N54" s="13">
        <v>0</v>
      </c>
      <c r="O54" s="13">
        <v>0</v>
      </c>
      <c r="P54" s="13">
        <v>0</v>
      </c>
      <c r="Q54" s="13">
        <v>0</v>
      </c>
      <c r="R54" s="14">
        <v>0</v>
      </c>
    </row>
    <row r="55" spans="1:18" ht="14" x14ac:dyDescent="0.3">
      <c r="A55" s="45" t="s">
        <v>41</v>
      </c>
      <c r="C55" s="11" t="s">
        <v>13</v>
      </c>
      <c r="D55" s="12">
        <v>0</v>
      </c>
      <c r="E55" s="13">
        <v>1176740.3599999999</v>
      </c>
      <c r="F55" s="13">
        <v>0</v>
      </c>
      <c r="G55" s="13">
        <v>0</v>
      </c>
      <c r="H55" s="13">
        <v>0</v>
      </c>
      <c r="I55" s="13">
        <v>0</v>
      </c>
      <c r="J55" s="13">
        <v>0</v>
      </c>
      <c r="K55" s="13">
        <v>0</v>
      </c>
      <c r="L55" s="13">
        <v>0</v>
      </c>
      <c r="M55" s="13">
        <v>0</v>
      </c>
      <c r="N55" s="13">
        <v>0</v>
      </c>
      <c r="O55" s="13">
        <v>0</v>
      </c>
      <c r="P55" s="13">
        <v>0</v>
      </c>
      <c r="Q55" s="13">
        <v>0</v>
      </c>
      <c r="R55" s="14">
        <v>0</v>
      </c>
    </row>
    <row r="56" spans="1:18" ht="14" x14ac:dyDescent="0.3">
      <c r="A56" s="45" t="s">
        <v>41</v>
      </c>
      <c r="C56" s="11" t="s">
        <v>94</v>
      </c>
      <c r="D56" s="12">
        <v>0</v>
      </c>
      <c r="E56" s="13">
        <v>0</v>
      </c>
      <c r="F56" s="13">
        <v>3005265.9</v>
      </c>
      <c r="G56" s="13">
        <v>0</v>
      </c>
      <c r="H56" s="13">
        <v>0</v>
      </c>
      <c r="I56" s="13">
        <v>0</v>
      </c>
      <c r="J56" s="13">
        <v>0</v>
      </c>
      <c r="K56" s="13">
        <v>0</v>
      </c>
      <c r="L56" s="13">
        <v>0</v>
      </c>
      <c r="M56" s="13">
        <v>0</v>
      </c>
      <c r="N56" s="13">
        <v>0</v>
      </c>
      <c r="O56" s="13">
        <v>0</v>
      </c>
      <c r="P56" s="13">
        <v>0</v>
      </c>
      <c r="Q56" s="13">
        <v>0</v>
      </c>
      <c r="R56" s="14">
        <v>0</v>
      </c>
    </row>
    <row r="57" spans="1:18" ht="14.5" thickBot="1" x14ac:dyDescent="0.35">
      <c r="A57" s="45" t="s">
        <v>41</v>
      </c>
      <c r="C57" s="11" t="s">
        <v>93</v>
      </c>
      <c r="D57" s="12">
        <v>0</v>
      </c>
      <c r="E57" s="16">
        <v>5300000</v>
      </c>
      <c r="F57" s="16">
        <v>7300000</v>
      </c>
      <c r="G57" s="16">
        <v>0</v>
      </c>
      <c r="H57" s="16">
        <v>0</v>
      </c>
      <c r="I57" s="16">
        <v>6412283</v>
      </c>
      <c r="J57" s="16">
        <v>0</v>
      </c>
      <c r="K57" s="16">
        <v>5760454</v>
      </c>
      <c r="L57" s="16">
        <v>0</v>
      </c>
      <c r="M57" s="16">
        <v>0</v>
      </c>
      <c r="N57" s="16">
        <v>0</v>
      </c>
      <c r="O57" s="16">
        <v>0</v>
      </c>
      <c r="P57" s="16">
        <v>0</v>
      </c>
      <c r="Q57" s="16">
        <v>0</v>
      </c>
      <c r="R57" s="17">
        <v>0</v>
      </c>
    </row>
    <row r="58" spans="1:18" ht="14.5" thickBot="1" x14ac:dyDescent="0.35">
      <c r="A58" s="45" t="s">
        <v>41</v>
      </c>
      <c r="C58" s="18" t="s">
        <v>46</v>
      </c>
      <c r="D58" s="19">
        <v>752500</v>
      </c>
      <c r="E58" s="20">
        <v>1715696.1439999999</v>
      </c>
      <c r="F58" s="20">
        <v>5152632.95</v>
      </c>
      <c r="G58" s="20">
        <v>0</v>
      </c>
      <c r="H58" s="20">
        <v>412500</v>
      </c>
      <c r="I58" s="20">
        <v>6412283</v>
      </c>
      <c r="J58" s="20">
        <v>0</v>
      </c>
      <c r="K58" s="20">
        <v>5760454</v>
      </c>
      <c r="L58" s="20">
        <v>0</v>
      </c>
      <c r="M58" s="20">
        <v>0</v>
      </c>
      <c r="N58" s="20">
        <v>0</v>
      </c>
      <c r="O58" s="20">
        <v>0</v>
      </c>
      <c r="P58" s="20">
        <v>0</v>
      </c>
      <c r="Q58" s="20">
        <v>22000</v>
      </c>
      <c r="R58" s="21">
        <v>0</v>
      </c>
    </row>
    <row r="62" spans="1:18" ht="23.5" thickBot="1" x14ac:dyDescent="0.3">
      <c r="C62" s="1" t="s">
        <v>195</v>
      </c>
      <c r="D62" s="1"/>
      <c r="E62" s="1"/>
      <c r="F62" s="1"/>
      <c r="G62" s="1"/>
      <c r="H62" s="1"/>
      <c r="I62" s="1"/>
      <c r="J62" s="1"/>
      <c r="K62" s="1"/>
      <c r="L62" s="1"/>
      <c r="M62" s="1"/>
      <c r="N62" s="9"/>
      <c r="O62" s="9"/>
      <c r="P62" s="9"/>
      <c r="Q62" s="9"/>
      <c r="R62" s="9"/>
    </row>
    <row r="63" spans="1:18" ht="14.5" thickBot="1" x14ac:dyDescent="0.35">
      <c r="C63" s="2"/>
      <c r="D63" s="140" t="s">
        <v>47</v>
      </c>
      <c r="E63" s="141"/>
      <c r="F63" s="141"/>
      <c r="G63" s="141"/>
      <c r="H63" s="141"/>
      <c r="I63" s="141"/>
      <c r="J63" s="141"/>
      <c r="K63" s="141"/>
      <c r="L63" s="141"/>
      <c r="M63" s="141"/>
      <c r="N63" s="141"/>
      <c r="O63" s="141"/>
      <c r="P63" s="141"/>
      <c r="Q63" s="141"/>
      <c r="R63" s="142"/>
    </row>
    <row r="64" spans="1:18" ht="14.5" thickBot="1" x14ac:dyDescent="0.35">
      <c r="A64" s="45" t="s">
        <v>15</v>
      </c>
      <c r="C64" s="3" t="s">
        <v>249</v>
      </c>
      <c r="D64" s="4" t="s">
        <v>0</v>
      </c>
      <c r="E64" s="5" t="s">
        <v>1</v>
      </c>
      <c r="F64" s="5" t="s">
        <v>2</v>
      </c>
      <c r="G64" s="5" t="s">
        <v>3</v>
      </c>
      <c r="H64" s="5" t="s">
        <v>4</v>
      </c>
      <c r="I64" s="5" t="s">
        <v>5</v>
      </c>
      <c r="J64" s="5" t="s">
        <v>6</v>
      </c>
      <c r="K64" s="5" t="s">
        <v>7</v>
      </c>
      <c r="L64" s="5" t="s">
        <v>8</v>
      </c>
      <c r="M64" s="5" t="s">
        <v>9</v>
      </c>
      <c r="N64" s="5" t="s">
        <v>10</v>
      </c>
      <c r="O64" s="5" t="s">
        <v>11</v>
      </c>
      <c r="P64" s="5" t="s">
        <v>17</v>
      </c>
      <c r="Q64" s="5" t="s">
        <v>44</v>
      </c>
      <c r="R64" s="6" t="s">
        <v>88</v>
      </c>
    </row>
    <row r="65" spans="1:18" ht="14" x14ac:dyDescent="0.3">
      <c r="A65" s="45" t="s">
        <v>15</v>
      </c>
      <c r="C65" s="11" t="s">
        <v>12</v>
      </c>
      <c r="D65" s="12">
        <v>0</v>
      </c>
      <c r="E65" s="13">
        <v>0</v>
      </c>
      <c r="F65" s="13">
        <v>0</v>
      </c>
      <c r="G65" s="13">
        <v>0</v>
      </c>
      <c r="H65" s="13">
        <v>0</v>
      </c>
      <c r="I65" s="13">
        <v>0</v>
      </c>
      <c r="J65" s="13">
        <v>0</v>
      </c>
      <c r="K65" s="13">
        <v>0</v>
      </c>
      <c r="L65" s="13">
        <v>0</v>
      </c>
      <c r="M65" s="13">
        <v>0</v>
      </c>
      <c r="N65" s="13">
        <v>0</v>
      </c>
      <c r="O65" s="13">
        <v>0</v>
      </c>
      <c r="P65" s="13">
        <v>0</v>
      </c>
      <c r="Q65" s="13">
        <v>0</v>
      </c>
      <c r="R65" s="14">
        <v>0</v>
      </c>
    </row>
    <row r="66" spans="1:18" ht="14" x14ac:dyDescent="0.3">
      <c r="A66" s="45" t="s">
        <v>15</v>
      </c>
      <c r="C66" s="11" t="s">
        <v>30</v>
      </c>
      <c r="D66" s="12">
        <v>500</v>
      </c>
      <c r="E66" s="13">
        <v>0</v>
      </c>
      <c r="F66" s="13">
        <v>0</v>
      </c>
      <c r="G66" s="13">
        <v>1000</v>
      </c>
      <c r="H66" s="13">
        <v>107.85</v>
      </c>
      <c r="I66" s="13">
        <v>0</v>
      </c>
      <c r="J66" s="13">
        <v>0</v>
      </c>
      <c r="K66" s="13">
        <v>0</v>
      </c>
      <c r="L66" s="13">
        <v>0</v>
      </c>
      <c r="M66" s="13">
        <v>0</v>
      </c>
      <c r="N66" s="13">
        <v>1000</v>
      </c>
      <c r="O66" s="13">
        <v>500</v>
      </c>
      <c r="P66" s="13">
        <v>0</v>
      </c>
      <c r="Q66" s="13">
        <v>0</v>
      </c>
      <c r="R66" s="14">
        <v>0</v>
      </c>
    </row>
    <row r="67" spans="1:18" ht="14" x14ac:dyDescent="0.3">
      <c r="A67" s="45" t="s">
        <v>15</v>
      </c>
      <c r="C67" s="11" t="s">
        <v>31</v>
      </c>
      <c r="D67" s="12">
        <v>11256.237500000001</v>
      </c>
      <c r="E67" s="13">
        <v>15202.838235294117</v>
      </c>
      <c r="F67" s="13">
        <v>12440.266774193551</v>
      </c>
      <c r="G67" s="13">
        <v>11808.348399999999</v>
      </c>
      <c r="H67" s="13">
        <v>12059.85576923077</v>
      </c>
      <c r="I67" s="13">
        <v>14952.265555555558</v>
      </c>
      <c r="J67" s="13">
        <v>13239.444444444445</v>
      </c>
      <c r="K67" s="13">
        <v>12157.142857142857</v>
      </c>
      <c r="L67" s="13">
        <v>12125</v>
      </c>
      <c r="M67" s="13">
        <v>12769.23076923077</v>
      </c>
      <c r="N67" s="13">
        <v>11107.142857142857</v>
      </c>
      <c r="O67" s="13">
        <v>7535.7142857142853</v>
      </c>
      <c r="P67" s="13">
        <v>0</v>
      </c>
      <c r="Q67" s="13">
        <v>18500</v>
      </c>
      <c r="R67" s="14">
        <v>20000</v>
      </c>
    </row>
    <row r="68" spans="1:18" ht="14" x14ac:dyDescent="0.3">
      <c r="A68" s="45" t="s">
        <v>15</v>
      </c>
      <c r="C68" s="11" t="s">
        <v>39</v>
      </c>
      <c r="D68" s="12">
        <v>38967.978421052627</v>
      </c>
      <c r="E68" s="13">
        <v>36969.09210526316</v>
      </c>
      <c r="F68" s="13">
        <v>37602.944166666668</v>
      </c>
      <c r="G68" s="13">
        <v>37291.666666666664</v>
      </c>
      <c r="H68" s="13">
        <v>39833.333333333336</v>
      </c>
      <c r="I68" s="13">
        <v>36880.399574468094</v>
      </c>
      <c r="J68" s="13">
        <v>42666.66333333333</v>
      </c>
      <c r="K68" s="13">
        <v>32150</v>
      </c>
      <c r="L68" s="13">
        <v>40000</v>
      </c>
      <c r="M68" s="13">
        <v>39500</v>
      </c>
      <c r="N68" s="13">
        <v>0</v>
      </c>
      <c r="O68" s="13">
        <v>39333.333333333336</v>
      </c>
      <c r="P68" s="13">
        <v>0</v>
      </c>
      <c r="Q68" s="13">
        <v>0</v>
      </c>
      <c r="R68" s="14">
        <v>42666.666666666664</v>
      </c>
    </row>
    <row r="69" spans="1:18" ht="14" x14ac:dyDescent="0.3">
      <c r="A69" s="45" t="s">
        <v>15</v>
      </c>
      <c r="C69" s="11" t="s">
        <v>37</v>
      </c>
      <c r="D69" s="12">
        <v>82000.117647058825</v>
      </c>
      <c r="E69" s="13">
        <v>72354.970769230771</v>
      </c>
      <c r="F69" s="13">
        <v>81761.153846153844</v>
      </c>
      <c r="G69" s="13">
        <v>72074.484375</v>
      </c>
      <c r="H69" s="13">
        <v>80372.311363636371</v>
      </c>
      <c r="I69" s="13">
        <v>64588.152653061217</v>
      </c>
      <c r="J69" s="13">
        <v>83128.571428571435</v>
      </c>
      <c r="K69" s="13">
        <v>72625</v>
      </c>
      <c r="L69" s="13">
        <v>66833.333333333328</v>
      </c>
      <c r="M69" s="13">
        <v>75000</v>
      </c>
      <c r="N69" s="13">
        <v>55000</v>
      </c>
      <c r="O69" s="13">
        <v>79500</v>
      </c>
      <c r="P69" s="13">
        <v>69249.996666666659</v>
      </c>
      <c r="Q69" s="13">
        <v>0</v>
      </c>
      <c r="R69" s="14">
        <v>100000</v>
      </c>
    </row>
    <row r="70" spans="1:18" ht="14" x14ac:dyDescent="0.3">
      <c r="A70" s="45" t="s">
        <v>15</v>
      </c>
      <c r="C70" s="11" t="s">
        <v>32</v>
      </c>
      <c r="D70" s="12">
        <v>164894.49470588239</v>
      </c>
      <c r="E70" s="13">
        <v>188256.51466666666</v>
      </c>
      <c r="F70" s="13">
        <v>160000</v>
      </c>
      <c r="G70" s="13">
        <v>169001.47619047618</v>
      </c>
      <c r="H70" s="13">
        <v>169492.65000000002</v>
      </c>
      <c r="I70" s="13">
        <v>159964.91333333336</v>
      </c>
      <c r="J70" s="13">
        <v>185363.14666666667</v>
      </c>
      <c r="K70" s="13">
        <v>151666.66666666666</v>
      </c>
      <c r="L70" s="13">
        <v>164000</v>
      </c>
      <c r="M70" s="13">
        <v>139293.44666666666</v>
      </c>
      <c r="N70" s="13">
        <v>115000</v>
      </c>
      <c r="O70" s="13">
        <v>0</v>
      </c>
      <c r="P70" s="13">
        <v>120000</v>
      </c>
      <c r="Q70" s="13">
        <v>0</v>
      </c>
      <c r="R70" s="14">
        <v>0</v>
      </c>
    </row>
    <row r="71" spans="1:18" ht="14" x14ac:dyDescent="0.3">
      <c r="A71" s="45" t="s">
        <v>15</v>
      </c>
      <c r="C71" s="11" t="s">
        <v>33</v>
      </c>
      <c r="D71" s="12">
        <v>363141.37454545457</v>
      </c>
      <c r="E71" s="13">
        <v>382903.62333333329</v>
      </c>
      <c r="F71" s="13">
        <v>352772.79062500002</v>
      </c>
      <c r="G71" s="13">
        <v>391777.97857142857</v>
      </c>
      <c r="H71" s="13">
        <v>374126.31692307693</v>
      </c>
      <c r="I71" s="13">
        <v>420918.43333333335</v>
      </c>
      <c r="J71" s="13">
        <v>344171.46555555559</v>
      </c>
      <c r="K71" s="13">
        <v>283333.5</v>
      </c>
      <c r="L71" s="13">
        <v>345800</v>
      </c>
      <c r="M71" s="13">
        <v>300000</v>
      </c>
      <c r="N71" s="13">
        <v>360000</v>
      </c>
      <c r="O71" s="13">
        <v>487500</v>
      </c>
      <c r="P71" s="13">
        <v>0</v>
      </c>
      <c r="Q71" s="13">
        <v>350000</v>
      </c>
      <c r="R71" s="14">
        <v>0</v>
      </c>
    </row>
    <row r="72" spans="1:18" ht="14" x14ac:dyDescent="0.3">
      <c r="A72" s="45" t="s">
        <v>15</v>
      </c>
      <c r="C72" s="11" t="s">
        <v>34</v>
      </c>
      <c r="D72" s="12">
        <v>727865.94857142854</v>
      </c>
      <c r="E72" s="13">
        <v>725280.9</v>
      </c>
      <c r="F72" s="13">
        <v>731183.11111111112</v>
      </c>
      <c r="G72" s="13">
        <v>752045.92999999993</v>
      </c>
      <c r="H72" s="13">
        <v>810457.33700000006</v>
      </c>
      <c r="I72" s="13">
        <v>742500</v>
      </c>
      <c r="J72" s="13">
        <v>708354.46666666667</v>
      </c>
      <c r="K72" s="13">
        <v>503468.5</v>
      </c>
      <c r="L72" s="13">
        <v>875000</v>
      </c>
      <c r="M72" s="13">
        <v>850000</v>
      </c>
      <c r="N72" s="13">
        <v>1000000</v>
      </c>
      <c r="O72" s="13">
        <v>550000</v>
      </c>
      <c r="P72" s="13">
        <v>0</v>
      </c>
      <c r="Q72" s="13">
        <v>612500</v>
      </c>
      <c r="R72" s="14">
        <v>550000</v>
      </c>
    </row>
    <row r="73" spans="1:18" ht="14" x14ac:dyDescent="0.3">
      <c r="A73" s="45" t="s">
        <v>15</v>
      </c>
      <c r="C73" s="11" t="s">
        <v>13</v>
      </c>
      <c r="D73" s="12">
        <v>1605387.9333333333</v>
      </c>
      <c r="E73" s="13">
        <v>1184172.9362499998</v>
      </c>
      <c r="F73" s="13">
        <v>1395259.0525</v>
      </c>
      <c r="G73" s="13">
        <v>1436785.5355555555</v>
      </c>
      <c r="H73" s="13">
        <v>1508725.966</v>
      </c>
      <c r="I73" s="13">
        <v>1376791.12</v>
      </c>
      <c r="J73" s="13">
        <v>1500000</v>
      </c>
      <c r="K73" s="13">
        <v>0</v>
      </c>
      <c r="L73" s="13">
        <v>0</v>
      </c>
      <c r="M73" s="13">
        <v>1200000</v>
      </c>
      <c r="N73" s="13">
        <v>1008000</v>
      </c>
      <c r="O73" s="13">
        <v>1600000</v>
      </c>
      <c r="P73" s="13">
        <v>0</v>
      </c>
      <c r="Q73" s="13">
        <v>0</v>
      </c>
      <c r="R73" s="14">
        <v>0</v>
      </c>
    </row>
    <row r="74" spans="1:18" ht="14" x14ac:dyDescent="0.3">
      <c r="A74" s="45" t="s">
        <v>15</v>
      </c>
      <c r="C74" s="11" t="s">
        <v>94</v>
      </c>
      <c r="D74" s="12">
        <v>2511328.3916666666</v>
      </c>
      <c r="E74" s="13">
        <v>2603316.9355555559</v>
      </c>
      <c r="F74" s="13">
        <v>2580000</v>
      </c>
      <c r="G74" s="13">
        <v>2506014.3616666668</v>
      </c>
      <c r="H74" s="13">
        <v>2010598.82</v>
      </c>
      <c r="I74" s="13">
        <v>2560565.4500000002</v>
      </c>
      <c r="J74" s="13">
        <v>2825000</v>
      </c>
      <c r="K74" s="13">
        <v>0</v>
      </c>
      <c r="L74" s="13">
        <v>2582600</v>
      </c>
      <c r="M74" s="13">
        <v>2579123</v>
      </c>
      <c r="N74" s="13">
        <v>2950610.5</v>
      </c>
      <c r="O74" s="13">
        <v>2505000</v>
      </c>
      <c r="P74" s="13">
        <v>3000000</v>
      </c>
      <c r="Q74" s="13">
        <v>2414272.5</v>
      </c>
      <c r="R74" s="14">
        <v>0</v>
      </c>
    </row>
    <row r="75" spans="1:18" ht="14.5" thickBot="1" x14ac:dyDescent="0.35">
      <c r="A75" s="45" t="s">
        <v>15</v>
      </c>
      <c r="C75" s="11" t="s">
        <v>93</v>
      </c>
      <c r="D75" s="12">
        <v>4491366.1099999994</v>
      </c>
      <c r="E75" s="16">
        <v>4892167.6115384614</v>
      </c>
      <c r="F75" s="16">
        <v>4734444.444444444</v>
      </c>
      <c r="G75" s="16">
        <v>7500000</v>
      </c>
      <c r="H75" s="16">
        <v>4641494</v>
      </c>
      <c r="I75" s="16">
        <v>5167689.625</v>
      </c>
      <c r="J75" s="16">
        <v>6382172.888888889</v>
      </c>
      <c r="K75" s="16">
        <v>5816210.4000000004</v>
      </c>
      <c r="L75" s="16">
        <v>6789666.666666667</v>
      </c>
      <c r="M75" s="16">
        <v>8733714.5</v>
      </c>
      <c r="N75" s="16">
        <v>6714779.5</v>
      </c>
      <c r="O75" s="16">
        <v>14316096.75</v>
      </c>
      <c r="P75" s="16">
        <v>11185587.25</v>
      </c>
      <c r="Q75" s="16">
        <v>14135886</v>
      </c>
      <c r="R75" s="17">
        <v>5726500</v>
      </c>
    </row>
    <row r="76" spans="1:18" ht="14.5" thickBot="1" x14ac:dyDescent="0.35">
      <c r="A76" s="45" t="s">
        <v>15</v>
      </c>
      <c r="C76" s="18" t="s">
        <v>46</v>
      </c>
      <c r="D76" s="19">
        <v>635367.52387323952</v>
      </c>
      <c r="E76" s="20">
        <v>866206.97133858292</v>
      </c>
      <c r="F76" s="20">
        <v>709716.78350427351</v>
      </c>
      <c r="G76" s="20">
        <v>544036.87848214281</v>
      </c>
      <c r="H76" s="20">
        <v>449161.02892086335</v>
      </c>
      <c r="I76" s="20">
        <v>412300.25937853107</v>
      </c>
      <c r="J76" s="20">
        <v>1390567.0365384615</v>
      </c>
      <c r="K76" s="20">
        <v>1196553.3653846155</v>
      </c>
      <c r="L76" s="20">
        <v>1103184</v>
      </c>
      <c r="M76" s="20">
        <v>788781.07799999998</v>
      </c>
      <c r="N76" s="20">
        <v>1239307.2222222222</v>
      </c>
      <c r="O76" s="20">
        <v>2906179.8695652173</v>
      </c>
      <c r="P76" s="20">
        <v>5341122.1100000003</v>
      </c>
      <c r="Q76" s="20">
        <v>5359522.555555556</v>
      </c>
      <c r="R76" s="21">
        <v>818062.5</v>
      </c>
    </row>
    <row r="80" spans="1:18" ht="23.5" thickBot="1" x14ac:dyDescent="0.3">
      <c r="C80" s="1" t="s">
        <v>196</v>
      </c>
      <c r="D80" s="1"/>
      <c r="E80" s="1"/>
      <c r="F80" s="1"/>
      <c r="G80" s="1"/>
      <c r="H80" s="1"/>
      <c r="I80" s="1"/>
      <c r="J80" s="1"/>
      <c r="K80" s="1"/>
      <c r="L80" s="1"/>
      <c r="M80" s="1"/>
      <c r="N80" s="9"/>
      <c r="O80" s="9"/>
      <c r="P80" s="9"/>
      <c r="Q80" s="9"/>
      <c r="R80" s="9"/>
    </row>
    <row r="81" spans="1:18" ht="14.5" thickBot="1" x14ac:dyDescent="0.35">
      <c r="C81" s="2"/>
      <c r="D81" s="140" t="s">
        <v>47</v>
      </c>
      <c r="E81" s="141"/>
      <c r="F81" s="141"/>
      <c r="G81" s="141"/>
      <c r="H81" s="141"/>
      <c r="I81" s="141"/>
      <c r="J81" s="141"/>
      <c r="K81" s="141"/>
      <c r="L81" s="141"/>
      <c r="M81" s="141"/>
      <c r="N81" s="141"/>
      <c r="O81" s="141"/>
      <c r="P81" s="141"/>
      <c r="Q81" s="141"/>
      <c r="R81" s="142"/>
    </row>
    <row r="82" spans="1:18" ht="14.5" thickBot="1" x14ac:dyDescent="0.35">
      <c r="A82" s="45" t="s">
        <v>111</v>
      </c>
      <c r="C82" s="3" t="s">
        <v>249</v>
      </c>
      <c r="D82" s="4" t="s">
        <v>0</v>
      </c>
      <c r="E82" s="5" t="s">
        <v>1</v>
      </c>
      <c r="F82" s="5" t="s">
        <v>2</v>
      </c>
      <c r="G82" s="5" t="s">
        <v>3</v>
      </c>
      <c r="H82" s="5" t="s">
        <v>4</v>
      </c>
      <c r="I82" s="5" t="s">
        <v>5</v>
      </c>
      <c r="J82" s="5" t="s">
        <v>6</v>
      </c>
      <c r="K82" s="5" t="s">
        <v>7</v>
      </c>
      <c r="L82" s="5" t="s">
        <v>8</v>
      </c>
      <c r="M82" s="5" t="s">
        <v>9</v>
      </c>
      <c r="N82" s="5" t="s">
        <v>10</v>
      </c>
      <c r="O82" s="5" t="s">
        <v>11</v>
      </c>
      <c r="P82" s="5" t="s">
        <v>17</v>
      </c>
      <c r="Q82" s="5" t="s">
        <v>44</v>
      </c>
      <c r="R82" s="6" t="s">
        <v>88</v>
      </c>
    </row>
    <row r="83" spans="1:18" ht="14" x14ac:dyDescent="0.3">
      <c r="A83" s="45" t="s">
        <v>111</v>
      </c>
      <c r="C83" s="11" t="s">
        <v>12</v>
      </c>
      <c r="D83" s="12">
        <v>0</v>
      </c>
      <c r="E83" s="13">
        <v>0</v>
      </c>
      <c r="F83" s="13">
        <v>0</v>
      </c>
      <c r="G83" s="13">
        <v>0</v>
      </c>
      <c r="H83" s="13">
        <v>0</v>
      </c>
      <c r="I83" s="13">
        <v>0</v>
      </c>
      <c r="J83" s="13">
        <v>0</v>
      </c>
      <c r="K83" s="13">
        <v>0</v>
      </c>
      <c r="L83" s="13">
        <v>0</v>
      </c>
      <c r="M83" s="13">
        <v>0</v>
      </c>
      <c r="N83" s="13">
        <v>0</v>
      </c>
      <c r="O83" s="13">
        <v>0</v>
      </c>
      <c r="P83" s="13">
        <v>0</v>
      </c>
      <c r="Q83" s="13">
        <v>0</v>
      </c>
      <c r="R83" s="14">
        <v>0</v>
      </c>
    </row>
    <row r="84" spans="1:18" ht="14" x14ac:dyDescent="0.3">
      <c r="A84" s="45" t="s">
        <v>111</v>
      </c>
      <c r="C84" s="11" t="s">
        <v>30</v>
      </c>
      <c r="D84" s="12">
        <v>0</v>
      </c>
      <c r="E84" s="13">
        <v>0</v>
      </c>
      <c r="F84" s="13">
        <v>0</v>
      </c>
      <c r="G84" s="13">
        <v>0</v>
      </c>
      <c r="H84" s="13">
        <v>0</v>
      </c>
      <c r="I84" s="13">
        <v>0</v>
      </c>
      <c r="J84" s="13">
        <v>1000</v>
      </c>
      <c r="K84" s="13">
        <v>750</v>
      </c>
      <c r="L84" s="13">
        <v>0</v>
      </c>
      <c r="M84" s="13">
        <v>0</v>
      </c>
      <c r="N84" s="13">
        <v>1000</v>
      </c>
      <c r="O84" s="13">
        <v>0</v>
      </c>
      <c r="P84" s="13">
        <v>0</v>
      </c>
      <c r="Q84" s="13">
        <v>0</v>
      </c>
      <c r="R84" s="14">
        <v>0</v>
      </c>
    </row>
    <row r="85" spans="1:18" ht="14" x14ac:dyDescent="0.3">
      <c r="A85" s="45" t="s">
        <v>111</v>
      </c>
      <c r="C85" s="11" t="s">
        <v>31</v>
      </c>
      <c r="D85" s="12">
        <v>0</v>
      </c>
      <c r="E85" s="13">
        <v>0</v>
      </c>
      <c r="F85" s="13">
        <v>0</v>
      </c>
      <c r="G85" s="13">
        <v>0</v>
      </c>
      <c r="H85" s="13">
        <v>0</v>
      </c>
      <c r="I85" s="13">
        <v>6264.1674999999996</v>
      </c>
      <c r="J85" s="13">
        <v>10630.386575342465</v>
      </c>
      <c r="K85" s="13">
        <v>11162.026800000001</v>
      </c>
      <c r="L85" s="13">
        <v>12249.557777777778</v>
      </c>
      <c r="M85" s="13">
        <v>12830.671153846155</v>
      </c>
      <c r="N85" s="13">
        <v>14256.677419354839</v>
      </c>
      <c r="O85" s="13">
        <v>11826.666842105262</v>
      </c>
      <c r="P85" s="13">
        <v>11731.6</v>
      </c>
      <c r="Q85" s="13">
        <v>14418.138507462687</v>
      </c>
      <c r="R85" s="14">
        <v>13848.214285714286</v>
      </c>
    </row>
    <row r="86" spans="1:18" ht="14" x14ac:dyDescent="0.3">
      <c r="A86" s="45" t="s">
        <v>111</v>
      </c>
      <c r="C86" s="11" t="s">
        <v>39</v>
      </c>
      <c r="D86" s="12">
        <v>0</v>
      </c>
      <c r="E86" s="13">
        <v>0</v>
      </c>
      <c r="F86" s="13">
        <v>0</v>
      </c>
      <c r="G86" s="13">
        <v>0</v>
      </c>
      <c r="H86" s="13">
        <v>0</v>
      </c>
      <c r="I86" s="13">
        <v>39419.952499999999</v>
      </c>
      <c r="J86" s="13">
        <v>37491.801562499997</v>
      </c>
      <c r="K86" s="13">
        <v>36634.308723404254</v>
      </c>
      <c r="L86" s="13">
        <v>37767.733157894734</v>
      </c>
      <c r="M86" s="13">
        <v>38349.46263157895</v>
      </c>
      <c r="N86" s="13">
        <v>37478.737500000003</v>
      </c>
      <c r="O86" s="13">
        <v>36964.23333333333</v>
      </c>
      <c r="P86" s="13">
        <v>35778.25</v>
      </c>
      <c r="Q86" s="13">
        <v>31673.91304347826</v>
      </c>
      <c r="R86" s="14">
        <v>34038.461538461539</v>
      </c>
    </row>
    <row r="87" spans="1:18" ht="14" x14ac:dyDescent="0.3">
      <c r="A87" s="45" t="s">
        <v>111</v>
      </c>
      <c r="C87" s="11" t="s">
        <v>37</v>
      </c>
      <c r="D87" s="12">
        <v>0</v>
      </c>
      <c r="E87" s="13">
        <v>0</v>
      </c>
      <c r="F87" s="13">
        <v>0</v>
      </c>
      <c r="G87" s="13">
        <v>75000</v>
      </c>
      <c r="H87" s="13">
        <v>0</v>
      </c>
      <c r="I87" s="13">
        <v>57560.5</v>
      </c>
      <c r="J87" s="13">
        <v>75573.714000000007</v>
      </c>
      <c r="K87" s="13">
        <v>75635.509999999995</v>
      </c>
      <c r="L87" s="13">
        <v>71571.776666666672</v>
      </c>
      <c r="M87" s="13">
        <v>77282.173529411768</v>
      </c>
      <c r="N87" s="13">
        <v>68157.161500000002</v>
      </c>
      <c r="O87" s="13">
        <v>84545.494000000006</v>
      </c>
      <c r="P87" s="13">
        <v>75394.400000000009</v>
      </c>
      <c r="Q87" s="13">
        <v>74500</v>
      </c>
      <c r="R87" s="14">
        <v>100000</v>
      </c>
    </row>
    <row r="88" spans="1:18" ht="14" x14ac:dyDescent="0.3">
      <c r="A88" s="45" t="s">
        <v>111</v>
      </c>
      <c r="C88" s="11" t="s">
        <v>32</v>
      </c>
      <c r="D88" s="12">
        <v>0</v>
      </c>
      <c r="E88" s="13">
        <v>0</v>
      </c>
      <c r="F88" s="13">
        <v>0</v>
      </c>
      <c r="G88" s="13">
        <v>0</v>
      </c>
      <c r="H88" s="13">
        <v>247877.83</v>
      </c>
      <c r="I88" s="13">
        <v>123303</v>
      </c>
      <c r="J88" s="13">
        <v>154009.55769230769</v>
      </c>
      <c r="K88" s="13">
        <v>160684.0446153846</v>
      </c>
      <c r="L88" s="13">
        <v>167678.66666666666</v>
      </c>
      <c r="M88" s="13">
        <v>146772.9725</v>
      </c>
      <c r="N88" s="13">
        <v>144591.40599999999</v>
      </c>
      <c r="O88" s="13">
        <v>169419.15384615384</v>
      </c>
      <c r="P88" s="13">
        <v>168490.40333333335</v>
      </c>
      <c r="Q88" s="13">
        <v>169736.66666666666</v>
      </c>
      <c r="R88" s="14">
        <v>163750</v>
      </c>
    </row>
    <row r="89" spans="1:18" ht="14" x14ac:dyDescent="0.3">
      <c r="A89" s="45" t="s">
        <v>111</v>
      </c>
      <c r="C89" s="11" t="s">
        <v>33</v>
      </c>
      <c r="D89" s="12">
        <v>0</v>
      </c>
      <c r="E89" s="13">
        <v>0</v>
      </c>
      <c r="F89" s="13">
        <v>0</v>
      </c>
      <c r="G89" s="13">
        <v>0</v>
      </c>
      <c r="H89" s="13">
        <v>0</v>
      </c>
      <c r="I89" s="13">
        <v>386523.61249999999</v>
      </c>
      <c r="J89" s="13">
        <v>346842.6028571428</v>
      </c>
      <c r="K89" s="13">
        <v>334849.79375000001</v>
      </c>
      <c r="L89" s="13">
        <v>409245</v>
      </c>
      <c r="M89" s="13">
        <v>378571.67857142858</v>
      </c>
      <c r="N89" s="13">
        <v>360466.64285714284</v>
      </c>
      <c r="O89" s="13">
        <v>334074.79375000001</v>
      </c>
      <c r="P89" s="13">
        <v>297243.90999999997</v>
      </c>
      <c r="Q89" s="13">
        <v>331390</v>
      </c>
      <c r="R89" s="14">
        <v>300000</v>
      </c>
    </row>
    <row r="90" spans="1:18" ht="14" x14ac:dyDescent="0.3">
      <c r="A90" s="45" t="s">
        <v>111</v>
      </c>
      <c r="C90" s="11" t="s">
        <v>34</v>
      </c>
      <c r="D90" s="12">
        <v>0</v>
      </c>
      <c r="E90" s="13">
        <v>950767.43</v>
      </c>
      <c r="F90" s="13">
        <v>0</v>
      </c>
      <c r="G90" s="13">
        <v>0</v>
      </c>
      <c r="H90" s="13">
        <v>0</v>
      </c>
      <c r="I90" s="13">
        <v>600000</v>
      </c>
      <c r="J90" s="13">
        <v>694430.66666666663</v>
      </c>
      <c r="K90" s="13">
        <v>692637.29166666663</v>
      </c>
      <c r="L90" s="13">
        <v>748599.83875</v>
      </c>
      <c r="M90" s="13">
        <v>777000</v>
      </c>
      <c r="N90" s="13">
        <v>772448.40833333333</v>
      </c>
      <c r="O90" s="13">
        <v>715556</v>
      </c>
      <c r="P90" s="13">
        <v>650015</v>
      </c>
      <c r="Q90" s="13">
        <v>0</v>
      </c>
      <c r="R90" s="14">
        <v>700188</v>
      </c>
    </row>
    <row r="91" spans="1:18" ht="14" x14ac:dyDescent="0.3">
      <c r="A91" s="45" t="s">
        <v>111</v>
      </c>
      <c r="C91" s="11" t="s">
        <v>13</v>
      </c>
      <c r="D91" s="12">
        <v>1415050.26</v>
      </c>
      <c r="E91" s="13">
        <v>1931167.7749999999</v>
      </c>
      <c r="F91" s="13">
        <v>1600000</v>
      </c>
      <c r="G91" s="13">
        <v>1734349.2300000002</v>
      </c>
      <c r="H91" s="13">
        <v>1359152.25</v>
      </c>
      <c r="I91" s="13">
        <v>1396459.875</v>
      </c>
      <c r="J91" s="13">
        <v>1651794.1833333333</v>
      </c>
      <c r="K91" s="13">
        <v>1464134.8116666668</v>
      </c>
      <c r="L91" s="13">
        <v>1636503.5825</v>
      </c>
      <c r="M91" s="13">
        <v>1290179</v>
      </c>
      <c r="N91" s="13">
        <v>1475000</v>
      </c>
      <c r="O91" s="13">
        <v>1450000</v>
      </c>
      <c r="P91" s="13">
        <v>0</v>
      </c>
      <c r="Q91" s="13">
        <v>1136070</v>
      </c>
      <c r="R91" s="14">
        <v>1002903</v>
      </c>
    </row>
    <row r="92" spans="1:18" ht="14" x14ac:dyDescent="0.3">
      <c r="A92" s="45" t="s">
        <v>111</v>
      </c>
      <c r="C92" s="11" t="s">
        <v>94</v>
      </c>
      <c r="D92" s="12">
        <v>2174190.3666666667</v>
      </c>
      <c r="E92" s="13">
        <v>2653772.3428571424</v>
      </c>
      <c r="F92" s="13">
        <v>2573976.77</v>
      </c>
      <c r="G92" s="13">
        <v>2972135.79</v>
      </c>
      <c r="H92" s="13">
        <v>2697279.9675000003</v>
      </c>
      <c r="I92" s="13">
        <v>2446015</v>
      </c>
      <c r="J92" s="13">
        <v>2629701.25</v>
      </c>
      <c r="K92" s="13">
        <v>2556841.9916666667</v>
      </c>
      <c r="L92" s="13">
        <v>2821330</v>
      </c>
      <c r="M92" s="13">
        <v>2539561.5</v>
      </c>
      <c r="N92" s="13">
        <v>2461978.6666666665</v>
      </c>
      <c r="O92" s="13">
        <v>0</v>
      </c>
      <c r="P92" s="13">
        <v>3132683.6</v>
      </c>
      <c r="Q92" s="13">
        <v>2545153</v>
      </c>
      <c r="R92" s="14">
        <v>0</v>
      </c>
    </row>
    <row r="93" spans="1:18" ht="14.5" thickBot="1" x14ac:dyDescent="0.35">
      <c r="A93" s="45" t="s">
        <v>111</v>
      </c>
      <c r="C93" s="11" t="s">
        <v>93</v>
      </c>
      <c r="D93" s="12">
        <v>4882542.7857142854</v>
      </c>
      <c r="E93" s="16">
        <v>5573076.923076923</v>
      </c>
      <c r="F93" s="16">
        <v>5724887.0509523805</v>
      </c>
      <c r="G93" s="16">
        <v>5255222.5909090908</v>
      </c>
      <c r="H93" s="16">
        <v>5493723</v>
      </c>
      <c r="I93" s="16">
        <v>6180274.9565217393</v>
      </c>
      <c r="J93" s="16">
        <v>5571836.6638888894</v>
      </c>
      <c r="K93" s="16">
        <v>6474640.75</v>
      </c>
      <c r="L93" s="16">
        <v>5782664.8823529407</v>
      </c>
      <c r="M93" s="16">
        <v>5258945.666666667</v>
      </c>
      <c r="N93" s="16">
        <v>8298584.9000000004</v>
      </c>
      <c r="O93" s="16">
        <v>10734720.75</v>
      </c>
      <c r="P93" s="16">
        <v>10947448.050000001</v>
      </c>
      <c r="Q93" s="16">
        <v>0</v>
      </c>
      <c r="R93" s="17">
        <v>6366562</v>
      </c>
    </row>
    <row r="94" spans="1:18" ht="14.5" thickBot="1" x14ac:dyDescent="0.35">
      <c r="A94" s="45" t="s">
        <v>111</v>
      </c>
      <c r="C94" s="18" t="s">
        <v>46</v>
      </c>
      <c r="D94" s="19">
        <v>4089908.9799999995</v>
      </c>
      <c r="E94" s="20">
        <v>4166935.1904347823</v>
      </c>
      <c r="F94" s="20">
        <v>4747148.0743333334</v>
      </c>
      <c r="G94" s="20">
        <v>4145784.4508823524</v>
      </c>
      <c r="H94" s="20">
        <v>4174926.9879999999</v>
      </c>
      <c r="I94" s="20">
        <v>3448698.8539999994</v>
      </c>
      <c r="J94" s="20">
        <v>741804.78791443841</v>
      </c>
      <c r="K94" s="20">
        <v>281469.83646808506</v>
      </c>
      <c r="L94" s="20">
        <v>798877.03980392159</v>
      </c>
      <c r="M94" s="20">
        <v>280949.55983050843</v>
      </c>
      <c r="N94" s="20">
        <v>887825.64650406514</v>
      </c>
      <c r="O94" s="20">
        <v>1312433.2131999999</v>
      </c>
      <c r="P94" s="20">
        <v>2448616.7931250003</v>
      </c>
      <c r="Q94" s="20">
        <v>53197.740116959059</v>
      </c>
      <c r="R94" s="21">
        <v>212728.67857142858</v>
      </c>
    </row>
    <row r="98" spans="1:18" ht="23.5" thickBot="1" x14ac:dyDescent="0.3">
      <c r="C98" s="1" t="s">
        <v>197</v>
      </c>
      <c r="D98" s="1"/>
      <c r="E98" s="1"/>
      <c r="F98" s="1"/>
      <c r="G98" s="1"/>
      <c r="H98" s="1"/>
      <c r="I98" s="1"/>
      <c r="J98" s="1"/>
      <c r="K98" s="1"/>
      <c r="L98" s="1"/>
      <c r="M98" s="1"/>
      <c r="N98" s="9"/>
      <c r="O98" s="9"/>
      <c r="P98" s="9"/>
      <c r="Q98" s="9"/>
      <c r="R98" s="9"/>
    </row>
    <row r="99" spans="1:18" ht="14.5" thickBot="1" x14ac:dyDescent="0.35">
      <c r="C99" s="2"/>
      <c r="D99" s="140" t="s">
        <v>47</v>
      </c>
      <c r="E99" s="141"/>
      <c r="F99" s="141"/>
      <c r="G99" s="141"/>
      <c r="H99" s="141"/>
      <c r="I99" s="141"/>
      <c r="J99" s="141"/>
      <c r="K99" s="141"/>
      <c r="L99" s="141"/>
      <c r="M99" s="141"/>
      <c r="N99" s="141"/>
      <c r="O99" s="141"/>
      <c r="P99" s="141"/>
      <c r="Q99" s="141"/>
      <c r="R99" s="142"/>
    </row>
    <row r="100" spans="1:18" ht="14.5" thickBot="1" x14ac:dyDescent="0.35">
      <c r="A100" s="45" t="s">
        <v>45</v>
      </c>
      <c r="C100" s="3" t="s">
        <v>249</v>
      </c>
      <c r="D100" s="4" t="s">
        <v>0</v>
      </c>
      <c r="E100" s="5" t="s">
        <v>1</v>
      </c>
      <c r="F100" s="5" t="s">
        <v>2</v>
      </c>
      <c r="G100" s="5" t="s">
        <v>3</v>
      </c>
      <c r="H100" s="5" t="s">
        <v>4</v>
      </c>
      <c r="I100" s="5" t="s">
        <v>5</v>
      </c>
      <c r="J100" s="5" t="s">
        <v>6</v>
      </c>
      <c r="K100" s="5" t="s">
        <v>7</v>
      </c>
      <c r="L100" s="5" t="s">
        <v>8</v>
      </c>
      <c r="M100" s="5" t="s">
        <v>9</v>
      </c>
      <c r="N100" s="5" t="s">
        <v>10</v>
      </c>
      <c r="O100" s="5" t="s">
        <v>11</v>
      </c>
      <c r="P100" s="5" t="s">
        <v>17</v>
      </c>
      <c r="Q100" s="5" t="s">
        <v>44</v>
      </c>
      <c r="R100" s="6" t="s">
        <v>88</v>
      </c>
    </row>
    <row r="101" spans="1:18" ht="14" x14ac:dyDescent="0.3">
      <c r="A101" s="45" t="s">
        <v>45</v>
      </c>
      <c r="C101" s="11" t="s">
        <v>12</v>
      </c>
      <c r="D101" s="12">
        <v>0</v>
      </c>
      <c r="E101" s="13">
        <v>0</v>
      </c>
      <c r="F101" s="13">
        <v>0</v>
      </c>
      <c r="G101" s="13">
        <v>0</v>
      </c>
      <c r="H101" s="13">
        <v>0</v>
      </c>
      <c r="I101" s="13">
        <v>0</v>
      </c>
      <c r="J101" s="13">
        <v>0</v>
      </c>
      <c r="K101" s="13">
        <v>0</v>
      </c>
      <c r="L101" s="13">
        <v>0</v>
      </c>
      <c r="M101" s="13">
        <v>0</v>
      </c>
      <c r="N101" s="13">
        <v>0</v>
      </c>
      <c r="O101" s="13">
        <v>0</v>
      </c>
      <c r="P101" s="13">
        <v>0</v>
      </c>
      <c r="Q101" s="13">
        <v>0</v>
      </c>
      <c r="R101" s="14">
        <v>0</v>
      </c>
    </row>
    <row r="102" spans="1:18" ht="14" x14ac:dyDescent="0.3">
      <c r="A102" s="45" t="s">
        <v>45</v>
      </c>
      <c r="C102" s="11" t="s">
        <v>30</v>
      </c>
      <c r="D102" s="12">
        <v>0</v>
      </c>
      <c r="E102" s="13">
        <v>0</v>
      </c>
      <c r="F102" s="13">
        <v>0</v>
      </c>
      <c r="G102" s="13">
        <v>0</v>
      </c>
      <c r="H102" s="13">
        <v>0</v>
      </c>
      <c r="I102" s="13">
        <v>0</v>
      </c>
      <c r="J102" s="13">
        <v>0</v>
      </c>
      <c r="K102" s="13">
        <v>0</v>
      </c>
      <c r="L102" s="13">
        <v>0</v>
      </c>
      <c r="M102" s="13">
        <v>0</v>
      </c>
      <c r="N102" s="13">
        <v>0</v>
      </c>
      <c r="O102" s="13">
        <v>0</v>
      </c>
      <c r="P102" s="13">
        <v>0</v>
      </c>
      <c r="Q102" s="13">
        <v>600</v>
      </c>
      <c r="R102" s="14">
        <v>735.75</v>
      </c>
    </row>
    <row r="103" spans="1:18" ht="14" x14ac:dyDescent="0.3">
      <c r="A103" s="45" t="s">
        <v>45</v>
      </c>
      <c r="C103" s="11" t="s">
        <v>31</v>
      </c>
      <c r="D103" s="12">
        <v>0</v>
      </c>
      <c r="E103" s="13">
        <v>0</v>
      </c>
      <c r="F103" s="13">
        <v>0</v>
      </c>
      <c r="G103" s="13">
        <v>0</v>
      </c>
      <c r="H103" s="13">
        <v>0</v>
      </c>
      <c r="I103" s="13">
        <v>0</v>
      </c>
      <c r="J103" s="13">
        <v>0</v>
      </c>
      <c r="K103" s="13">
        <v>0</v>
      </c>
      <c r="L103" s="13">
        <v>0</v>
      </c>
      <c r="M103" s="13">
        <v>0</v>
      </c>
      <c r="N103" s="13">
        <v>0</v>
      </c>
      <c r="O103" s="13">
        <v>0</v>
      </c>
      <c r="P103" s="13">
        <v>0</v>
      </c>
      <c r="Q103" s="13">
        <v>6300</v>
      </c>
      <c r="R103" s="14">
        <v>4659</v>
      </c>
    </row>
    <row r="104" spans="1:18" ht="14" x14ac:dyDescent="0.3">
      <c r="A104" s="45" t="s">
        <v>45</v>
      </c>
      <c r="C104" s="11" t="s">
        <v>39</v>
      </c>
      <c r="D104" s="12">
        <v>0</v>
      </c>
      <c r="E104" s="13">
        <v>0</v>
      </c>
      <c r="F104" s="13">
        <v>0</v>
      </c>
      <c r="G104" s="13">
        <v>0</v>
      </c>
      <c r="H104" s="13">
        <v>0</v>
      </c>
      <c r="I104" s="13">
        <v>0</v>
      </c>
      <c r="J104" s="13">
        <v>0</v>
      </c>
      <c r="K104" s="13">
        <v>0</v>
      </c>
      <c r="L104" s="13">
        <v>0</v>
      </c>
      <c r="M104" s="13">
        <v>0</v>
      </c>
      <c r="N104" s="13">
        <v>0</v>
      </c>
      <c r="O104" s="13">
        <v>0</v>
      </c>
      <c r="P104" s="13">
        <v>0</v>
      </c>
      <c r="Q104" s="13">
        <v>0</v>
      </c>
      <c r="R104" s="14">
        <v>35218.25</v>
      </c>
    </row>
    <row r="105" spans="1:18" ht="14" x14ac:dyDescent="0.3">
      <c r="A105" s="45" t="s">
        <v>45</v>
      </c>
      <c r="C105" s="11" t="s">
        <v>37</v>
      </c>
      <c r="D105" s="12">
        <v>0</v>
      </c>
      <c r="E105" s="13">
        <v>0</v>
      </c>
      <c r="F105" s="13">
        <v>0</v>
      </c>
      <c r="G105" s="13">
        <v>0</v>
      </c>
      <c r="H105" s="13">
        <v>0</v>
      </c>
      <c r="I105" s="13">
        <v>0</v>
      </c>
      <c r="J105" s="13">
        <v>0</v>
      </c>
      <c r="K105" s="13">
        <v>0</v>
      </c>
      <c r="L105" s="13">
        <v>0</v>
      </c>
      <c r="M105" s="13">
        <v>0</v>
      </c>
      <c r="N105" s="13">
        <v>0</v>
      </c>
      <c r="O105" s="13">
        <v>0</v>
      </c>
      <c r="P105" s="13">
        <v>0</v>
      </c>
      <c r="Q105" s="13">
        <v>0</v>
      </c>
      <c r="R105" s="14">
        <v>0</v>
      </c>
    </row>
    <row r="106" spans="1:18" ht="14" x14ac:dyDescent="0.3">
      <c r="A106" s="45" t="s">
        <v>45</v>
      </c>
      <c r="C106" s="11" t="s">
        <v>32</v>
      </c>
      <c r="D106" s="12">
        <v>0</v>
      </c>
      <c r="E106" s="13">
        <v>0</v>
      </c>
      <c r="F106" s="13">
        <v>0</v>
      </c>
      <c r="G106" s="13">
        <v>0</v>
      </c>
      <c r="H106" s="13">
        <v>0</v>
      </c>
      <c r="I106" s="13">
        <v>0</v>
      </c>
      <c r="J106" s="13">
        <v>0</v>
      </c>
      <c r="K106" s="13">
        <v>0</v>
      </c>
      <c r="L106" s="13">
        <v>0</v>
      </c>
      <c r="M106" s="13">
        <v>0</v>
      </c>
      <c r="N106" s="13">
        <v>0</v>
      </c>
      <c r="O106" s="13">
        <v>0</v>
      </c>
      <c r="P106" s="13">
        <v>0</v>
      </c>
      <c r="Q106" s="13">
        <v>0</v>
      </c>
      <c r="R106" s="14">
        <v>0</v>
      </c>
    </row>
    <row r="107" spans="1:18" ht="14" x14ac:dyDescent="0.3">
      <c r="A107" s="45" t="s">
        <v>45</v>
      </c>
      <c r="C107" s="11" t="s">
        <v>33</v>
      </c>
      <c r="D107" s="12">
        <v>0</v>
      </c>
      <c r="E107" s="13">
        <v>0</v>
      </c>
      <c r="F107" s="13">
        <v>0</v>
      </c>
      <c r="G107" s="13">
        <v>0</v>
      </c>
      <c r="H107" s="13">
        <v>0</v>
      </c>
      <c r="I107" s="13">
        <v>0</v>
      </c>
      <c r="J107" s="13">
        <v>0</v>
      </c>
      <c r="K107" s="13">
        <v>0</v>
      </c>
      <c r="L107" s="13">
        <v>0</v>
      </c>
      <c r="M107" s="13">
        <v>0</v>
      </c>
      <c r="N107" s="13">
        <v>0</v>
      </c>
      <c r="O107" s="13">
        <v>0</v>
      </c>
      <c r="P107" s="13">
        <v>0</v>
      </c>
      <c r="Q107" s="13">
        <v>0</v>
      </c>
      <c r="R107" s="14">
        <v>0</v>
      </c>
    </row>
    <row r="108" spans="1:18" ht="14" x14ac:dyDescent="0.3">
      <c r="A108" s="45" t="s">
        <v>45</v>
      </c>
      <c r="C108" s="11" t="s">
        <v>34</v>
      </c>
      <c r="D108" s="12">
        <v>0</v>
      </c>
      <c r="E108" s="13">
        <v>0</v>
      </c>
      <c r="F108" s="13">
        <v>0</v>
      </c>
      <c r="G108" s="13">
        <v>0</v>
      </c>
      <c r="H108" s="13">
        <v>0</v>
      </c>
      <c r="I108" s="13">
        <v>0</v>
      </c>
      <c r="J108" s="13">
        <v>0</v>
      </c>
      <c r="K108" s="13">
        <v>0</v>
      </c>
      <c r="L108" s="13">
        <v>0</v>
      </c>
      <c r="M108" s="13">
        <v>0</v>
      </c>
      <c r="N108" s="13">
        <v>0</v>
      </c>
      <c r="O108" s="13">
        <v>0</v>
      </c>
      <c r="P108" s="13">
        <v>0</v>
      </c>
      <c r="Q108" s="13">
        <v>0</v>
      </c>
      <c r="R108" s="14">
        <v>0</v>
      </c>
    </row>
    <row r="109" spans="1:18" ht="14" x14ac:dyDescent="0.3">
      <c r="A109" s="45" t="s">
        <v>45</v>
      </c>
      <c r="C109" s="11" t="s">
        <v>13</v>
      </c>
      <c r="D109" s="12">
        <v>0</v>
      </c>
      <c r="E109" s="13">
        <v>0</v>
      </c>
      <c r="F109" s="13">
        <v>0</v>
      </c>
      <c r="G109" s="13">
        <v>0</v>
      </c>
      <c r="H109" s="13">
        <v>0</v>
      </c>
      <c r="I109" s="13">
        <v>0</v>
      </c>
      <c r="J109" s="13">
        <v>0</v>
      </c>
      <c r="K109" s="13">
        <v>0</v>
      </c>
      <c r="L109" s="13">
        <v>0</v>
      </c>
      <c r="M109" s="13">
        <v>0</v>
      </c>
      <c r="N109" s="13">
        <v>0</v>
      </c>
      <c r="O109" s="13">
        <v>0</v>
      </c>
      <c r="P109" s="13">
        <v>0</v>
      </c>
      <c r="Q109" s="13">
        <v>0</v>
      </c>
      <c r="R109" s="14">
        <v>0</v>
      </c>
    </row>
    <row r="110" spans="1:18" ht="14" x14ac:dyDescent="0.3">
      <c r="A110" s="45" t="s">
        <v>45</v>
      </c>
      <c r="C110" s="11" t="s">
        <v>94</v>
      </c>
      <c r="D110" s="12">
        <v>0</v>
      </c>
      <c r="E110" s="13">
        <v>0</v>
      </c>
      <c r="F110" s="13">
        <v>0</v>
      </c>
      <c r="G110" s="13">
        <v>0</v>
      </c>
      <c r="H110" s="13">
        <v>0</v>
      </c>
      <c r="I110" s="13">
        <v>0</v>
      </c>
      <c r="J110" s="13">
        <v>0</v>
      </c>
      <c r="K110" s="13">
        <v>0</v>
      </c>
      <c r="L110" s="13">
        <v>0</v>
      </c>
      <c r="M110" s="13">
        <v>0</v>
      </c>
      <c r="N110" s="13">
        <v>0</v>
      </c>
      <c r="O110" s="13">
        <v>0</v>
      </c>
      <c r="P110" s="13">
        <v>0</v>
      </c>
      <c r="Q110" s="13">
        <v>0</v>
      </c>
      <c r="R110" s="14">
        <v>0</v>
      </c>
    </row>
    <row r="111" spans="1:18" ht="14.5" thickBot="1" x14ac:dyDescent="0.35">
      <c r="A111" s="45" t="s">
        <v>45</v>
      </c>
      <c r="C111" s="11" t="s">
        <v>93</v>
      </c>
      <c r="D111" s="12">
        <v>0</v>
      </c>
      <c r="E111" s="16">
        <v>0</v>
      </c>
      <c r="F111" s="16">
        <v>0</v>
      </c>
      <c r="G111" s="16">
        <v>0</v>
      </c>
      <c r="H111" s="16">
        <v>0</v>
      </c>
      <c r="I111" s="16">
        <v>0</v>
      </c>
      <c r="J111" s="16">
        <v>0</v>
      </c>
      <c r="K111" s="16">
        <v>0</v>
      </c>
      <c r="L111" s="16">
        <v>0</v>
      </c>
      <c r="M111" s="16">
        <v>0</v>
      </c>
      <c r="N111" s="16">
        <v>0</v>
      </c>
      <c r="O111" s="16">
        <v>0</v>
      </c>
      <c r="P111" s="16">
        <v>0</v>
      </c>
      <c r="Q111" s="16">
        <v>0</v>
      </c>
      <c r="R111" s="17">
        <v>0</v>
      </c>
    </row>
    <row r="112" spans="1:18" ht="14.5" thickBot="1" x14ac:dyDescent="0.35">
      <c r="A112" s="45" t="s">
        <v>45</v>
      </c>
      <c r="C112" s="18" t="s">
        <v>46</v>
      </c>
      <c r="D112" s="19">
        <v>0</v>
      </c>
      <c r="E112" s="20">
        <v>0</v>
      </c>
      <c r="F112" s="20">
        <v>0</v>
      </c>
      <c r="G112" s="20">
        <v>0</v>
      </c>
      <c r="H112" s="20">
        <v>0</v>
      </c>
      <c r="I112" s="20">
        <v>0</v>
      </c>
      <c r="J112" s="20">
        <v>0</v>
      </c>
      <c r="K112" s="20">
        <v>0</v>
      </c>
      <c r="L112" s="20">
        <v>0</v>
      </c>
      <c r="M112" s="20">
        <v>0</v>
      </c>
      <c r="N112" s="20">
        <v>0</v>
      </c>
      <c r="O112" s="20">
        <v>0</v>
      </c>
      <c r="P112" s="20">
        <v>0</v>
      </c>
      <c r="Q112" s="20">
        <v>2880</v>
      </c>
      <c r="R112" s="21">
        <v>7887.606060606061</v>
      </c>
    </row>
    <row r="116" spans="1:18" ht="23.5" thickBot="1" x14ac:dyDescent="0.3">
      <c r="C116" s="1" t="s">
        <v>198</v>
      </c>
      <c r="D116" s="1"/>
      <c r="E116" s="1"/>
      <c r="F116" s="1"/>
      <c r="G116" s="1"/>
      <c r="H116" s="1"/>
      <c r="I116" s="1"/>
      <c r="J116" s="1"/>
      <c r="K116" s="1"/>
      <c r="L116" s="1"/>
      <c r="M116" s="1"/>
      <c r="N116" s="9"/>
      <c r="O116" s="9"/>
      <c r="P116" s="9"/>
      <c r="Q116" s="9"/>
      <c r="R116" s="9"/>
    </row>
    <row r="117" spans="1:18" ht="14.5" thickBot="1" x14ac:dyDescent="0.35">
      <c r="C117" s="2"/>
      <c r="D117" s="140" t="s">
        <v>47</v>
      </c>
      <c r="E117" s="141"/>
      <c r="F117" s="141"/>
      <c r="G117" s="141"/>
      <c r="H117" s="141"/>
      <c r="I117" s="141"/>
      <c r="J117" s="141"/>
      <c r="K117" s="141"/>
      <c r="L117" s="141"/>
      <c r="M117" s="141"/>
      <c r="N117" s="141"/>
      <c r="O117" s="141"/>
      <c r="P117" s="141"/>
      <c r="Q117" s="141"/>
      <c r="R117" s="142"/>
    </row>
    <row r="118" spans="1:18" ht="14.5" thickBot="1" x14ac:dyDescent="0.35">
      <c r="A118" s="45" t="s">
        <v>89</v>
      </c>
      <c r="C118" s="3" t="s">
        <v>249</v>
      </c>
      <c r="D118" s="4" t="s">
        <v>0</v>
      </c>
      <c r="E118" s="5" t="s">
        <v>1</v>
      </c>
      <c r="F118" s="5" t="s">
        <v>2</v>
      </c>
      <c r="G118" s="5" t="s">
        <v>3</v>
      </c>
      <c r="H118" s="5" t="s">
        <v>4</v>
      </c>
      <c r="I118" s="5" t="s">
        <v>5</v>
      </c>
      <c r="J118" s="5" t="s">
        <v>6</v>
      </c>
      <c r="K118" s="5" t="s">
        <v>7</v>
      </c>
      <c r="L118" s="5" t="s">
        <v>8</v>
      </c>
      <c r="M118" s="5" t="s">
        <v>9</v>
      </c>
      <c r="N118" s="5" t="s">
        <v>10</v>
      </c>
      <c r="O118" s="5" t="s">
        <v>11</v>
      </c>
      <c r="P118" s="5" t="s">
        <v>17</v>
      </c>
      <c r="Q118" s="5" t="s">
        <v>44</v>
      </c>
      <c r="R118" s="6" t="s">
        <v>88</v>
      </c>
    </row>
    <row r="119" spans="1:18" ht="14" x14ac:dyDescent="0.3">
      <c r="A119" s="45" t="s">
        <v>89</v>
      </c>
      <c r="C119" s="11" t="s">
        <v>12</v>
      </c>
      <c r="D119" s="12">
        <v>0</v>
      </c>
      <c r="E119" s="13">
        <v>0</v>
      </c>
      <c r="F119" s="13">
        <v>0</v>
      </c>
      <c r="G119" s="13">
        <v>0</v>
      </c>
      <c r="H119" s="13">
        <v>0</v>
      </c>
      <c r="I119" s="13">
        <v>0</v>
      </c>
      <c r="J119" s="13">
        <v>0</v>
      </c>
      <c r="K119" s="13">
        <v>0</v>
      </c>
      <c r="L119" s="13">
        <v>0</v>
      </c>
      <c r="M119" s="13">
        <v>0</v>
      </c>
      <c r="N119" s="13">
        <v>0</v>
      </c>
      <c r="O119" s="13">
        <v>0</v>
      </c>
      <c r="P119" s="13">
        <v>0</v>
      </c>
      <c r="Q119" s="13">
        <v>0</v>
      </c>
      <c r="R119" s="14">
        <v>0</v>
      </c>
    </row>
    <row r="120" spans="1:18" ht="14" x14ac:dyDescent="0.3">
      <c r="A120" s="45" t="s">
        <v>89</v>
      </c>
      <c r="C120" s="11" t="s">
        <v>30</v>
      </c>
      <c r="D120" s="12">
        <v>0</v>
      </c>
      <c r="E120" s="13">
        <v>0</v>
      </c>
      <c r="F120" s="13">
        <v>0</v>
      </c>
      <c r="G120" s="13">
        <v>0</v>
      </c>
      <c r="H120" s="13">
        <v>0</v>
      </c>
      <c r="I120" s="13">
        <v>0</v>
      </c>
      <c r="J120" s="13">
        <v>0</v>
      </c>
      <c r="K120" s="13">
        <v>0</v>
      </c>
      <c r="L120" s="13">
        <v>0</v>
      </c>
      <c r="M120" s="13">
        <v>0</v>
      </c>
      <c r="N120" s="13">
        <v>0</v>
      </c>
      <c r="O120" s="13">
        <v>0</v>
      </c>
      <c r="P120" s="13">
        <v>0</v>
      </c>
      <c r="Q120" s="13">
        <v>437.9</v>
      </c>
      <c r="R120" s="14">
        <v>0</v>
      </c>
    </row>
    <row r="121" spans="1:18" ht="14" x14ac:dyDescent="0.3">
      <c r="A121" s="45" t="s">
        <v>89</v>
      </c>
      <c r="C121" s="11" t="s">
        <v>31</v>
      </c>
      <c r="D121" s="12">
        <v>0</v>
      </c>
      <c r="E121" s="13">
        <v>0</v>
      </c>
      <c r="F121" s="13">
        <v>0</v>
      </c>
      <c r="G121" s="13">
        <v>0</v>
      </c>
      <c r="H121" s="13">
        <v>0</v>
      </c>
      <c r="I121" s="13">
        <v>0</v>
      </c>
      <c r="J121" s="13">
        <v>0</v>
      </c>
      <c r="K121" s="13">
        <v>0</v>
      </c>
      <c r="L121" s="13">
        <v>0</v>
      </c>
      <c r="M121" s="13">
        <v>0</v>
      </c>
      <c r="N121" s="13">
        <v>0</v>
      </c>
      <c r="O121" s="13">
        <v>0</v>
      </c>
      <c r="P121" s="13">
        <v>0</v>
      </c>
      <c r="Q121" s="13">
        <v>0</v>
      </c>
      <c r="R121" s="14">
        <v>8571.3333333333339</v>
      </c>
    </row>
    <row r="122" spans="1:18" ht="14" x14ac:dyDescent="0.3">
      <c r="A122" s="45" t="s">
        <v>89</v>
      </c>
      <c r="C122" s="11" t="s">
        <v>39</v>
      </c>
      <c r="D122" s="12">
        <v>0</v>
      </c>
      <c r="E122" s="13">
        <v>0</v>
      </c>
      <c r="F122" s="13">
        <v>0</v>
      </c>
      <c r="G122" s="13">
        <v>0</v>
      </c>
      <c r="H122" s="13">
        <v>0</v>
      </c>
      <c r="I122" s="13">
        <v>0</v>
      </c>
      <c r="J122" s="13">
        <v>0</v>
      </c>
      <c r="K122" s="13">
        <v>0</v>
      </c>
      <c r="L122" s="13">
        <v>0</v>
      </c>
      <c r="M122" s="13">
        <v>0</v>
      </c>
      <c r="N122" s="13">
        <v>0</v>
      </c>
      <c r="O122" s="13">
        <v>0</v>
      </c>
      <c r="P122" s="13">
        <v>0</v>
      </c>
      <c r="Q122" s="13">
        <v>35481</v>
      </c>
      <c r="R122" s="14">
        <v>35161.75</v>
      </c>
    </row>
    <row r="123" spans="1:18" ht="14" x14ac:dyDescent="0.3">
      <c r="A123" s="45" t="s">
        <v>89</v>
      </c>
      <c r="C123" s="11" t="s">
        <v>37</v>
      </c>
      <c r="D123" s="12">
        <v>0</v>
      </c>
      <c r="E123" s="13">
        <v>0</v>
      </c>
      <c r="F123" s="13">
        <v>0</v>
      </c>
      <c r="G123" s="13">
        <v>0</v>
      </c>
      <c r="H123" s="13">
        <v>0</v>
      </c>
      <c r="I123" s="13">
        <v>0</v>
      </c>
      <c r="J123" s="13">
        <v>0</v>
      </c>
      <c r="K123" s="13">
        <v>0</v>
      </c>
      <c r="L123" s="13">
        <v>0</v>
      </c>
      <c r="M123" s="13">
        <v>0</v>
      </c>
      <c r="N123" s="13">
        <v>0</v>
      </c>
      <c r="O123" s="13">
        <v>0</v>
      </c>
      <c r="P123" s="13">
        <v>0</v>
      </c>
      <c r="Q123" s="13">
        <v>0</v>
      </c>
      <c r="R123" s="14">
        <v>59730.833333333336</v>
      </c>
    </row>
    <row r="124" spans="1:18" ht="14" x14ac:dyDescent="0.3">
      <c r="A124" s="45" t="s">
        <v>89</v>
      </c>
      <c r="C124" s="11" t="s">
        <v>32</v>
      </c>
      <c r="D124" s="12">
        <v>0</v>
      </c>
      <c r="E124" s="13">
        <v>0</v>
      </c>
      <c r="F124" s="13">
        <v>0</v>
      </c>
      <c r="G124" s="13">
        <v>0</v>
      </c>
      <c r="H124" s="13">
        <v>0</v>
      </c>
      <c r="I124" s="13">
        <v>0</v>
      </c>
      <c r="J124" s="13">
        <v>0</v>
      </c>
      <c r="K124" s="13">
        <v>0</v>
      </c>
      <c r="L124" s="13">
        <v>0</v>
      </c>
      <c r="M124" s="13">
        <v>0</v>
      </c>
      <c r="N124" s="13">
        <v>0</v>
      </c>
      <c r="O124" s="13">
        <v>0</v>
      </c>
      <c r="P124" s="13">
        <v>0</v>
      </c>
      <c r="Q124" s="13">
        <v>230000</v>
      </c>
      <c r="R124" s="14">
        <v>170000</v>
      </c>
    </row>
    <row r="125" spans="1:18" ht="14" x14ac:dyDescent="0.3">
      <c r="A125" s="45" t="s">
        <v>89</v>
      </c>
      <c r="C125" s="11" t="s">
        <v>33</v>
      </c>
      <c r="D125" s="12">
        <v>0</v>
      </c>
      <c r="E125" s="13">
        <v>0</v>
      </c>
      <c r="F125" s="13">
        <v>0</v>
      </c>
      <c r="G125" s="13">
        <v>0</v>
      </c>
      <c r="H125" s="13">
        <v>0</v>
      </c>
      <c r="I125" s="13">
        <v>0</v>
      </c>
      <c r="J125" s="13">
        <v>0</v>
      </c>
      <c r="K125" s="13">
        <v>0</v>
      </c>
      <c r="L125" s="13">
        <v>0</v>
      </c>
      <c r="M125" s="13">
        <v>0</v>
      </c>
      <c r="N125" s="13">
        <v>0</v>
      </c>
      <c r="O125" s="13">
        <v>0</v>
      </c>
      <c r="P125" s="13">
        <v>0</v>
      </c>
      <c r="Q125" s="13">
        <v>0</v>
      </c>
      <c r="R125" s="14">
        <v>0</v>
      </c>
    </row>
    <row r="126" spans="1:18" ht="14" x14ac:dyDescent="0.3">
      <c r="A126" s="45" t="s">
        <v>89</v>
      </c>
      <c r="C126" s="11" t="s">
        <v>34</v>
      </c>
      <c r="D126" s="12">
        <v>0</v>
      </c>
      <c r="E126" s="13">
        <v>0</v>
      </c>
      <c r="F126" s="13">
        <v>0</v>
      </c>
      <c r="G126" s="13">
        <v>0</v>
      </c>
      <c r="H126" s="13">
        <v>0</v>
      </c>
      <c r="I126" s="13">
        <v>0</v>
      </c>
      <c r="J126" s="13">
        <v>0</v>
      </c>
      <c r="K126" s="13">
        <v>0</v>
      </c>
      <c r="L126" s="13">
        <v>0</v>
      </c>
      <c r="M126" s="13">
        <v>0</v>
      </c>
      <c r="N126" s="13">
        <v>0</v>
      </c>
      <c r="O126" s="13">
        <v>0</v>
      </c>
      <c r="P126" s="13">
        <v>0</v>
      </c>
      <c r="Q126" s="13">
        <v>0</v>
      </c>
      <c r="R126" s="14">
        <v>750962.5</v>
      </c>
    </row>
    <row r="127" spans="1:18" ht="14" x14ac:dyDescent="0.3">
      <c r="A127" s="45" t="s">
        <v>89</v>
      </c>
      <c r="C127" s="11" t="s">
        <v>13</v>
      </c>
      <c r="D127" s="12">
        <v>0</v>
      </c>
      <c r="E127" s="13">
        <v>0</v>
      </c>
      <c r="F127" s="13">
        <v>0</v>
      </c>
      <c r="G127" s="13">
        <v>0</v>
      </c>
      <c r="H127" s="13">
        <v>0</v>
      </c>
      <c r="I127" s="13">
        <v>0</v>
      </c>
      <c r="J127" s="13">
        <v>0</v>
      </c>
      <c r="K127" s="13">
        <v>0</v>
      </c>
      <c r="L127" s="13">
        <v>0</v>
      </c>
      <c r="M127" s="13">
        <v>0</v>
      </c>
      <c r="N127" s="13">
        <v>0</v>
      </c>
      <c r="O127" s="13">
        <v>0</v>
      </c>
      <c r="P127" s="13">
        <v>0</v>
      </c>
      <c r="Q127" s="13">
        <v>0</v>
      </c>
      <c r="R127" s="14">
        <v>0</v>
      </c>
    </row>
    <row r="128" spans="1:18" ht="14" x14ac:dyDescent="0.3">
      <c r="A128" s="45" t="s">
        <v>89</v>
      </c>
      <c r="C128" s="11" t="s">
        <v>94</v>
      </c>
      <c r="D128" s="12">
        <v>0</v>
      </c>
      <c r="E128" s="13">
        <v>0</v>
      </c>
      <c r="F128" s="13">
        <v>0</v>
      </c>
      <c r="G128" s="13">
        <v>0</v>
      </c>
      <c r="H128" s="13">
        <v>0</v>
      </c>
      <c r="I128" s="13">
        <v>0</v>
      </c>
      <c r="J128" s="13">
        <v>0</v>
      </c>
      <c r="K128" s="13">
        <v>0</v>
      </c>
      <c r="L128" s="13">
        <v>0</v>
      </c>
      <c r="M128" s="13">
        <v>0</v>
      </c>
      <c r="N128" s="13">
        <v>0</v>
      </c>
      <c r="O128" s="13">
        <v>0</v>
      </c>
      <c r="P128" s="13">
        <v>0</v>
      </c>
      <c r="Q128" s="13">
        <v>0</v>
      </c>
      <c r="R128" s="14">
        <v>0</v>
      </c>
    </row>
    <row r="129" spans="1:18" ht="14.5" thickBot="1" x14ac:dyDescent="0.35">
      <c r="A129" s="45" t="s">
        <v>89</v>
      </c>
      <c r="C129" s="11" t="s">
        <v>93</v>
      </c>
      <c r="D129" s="12">
        <v>0</v>
      </c>
      <c r="E129" s="16">
        <v>0</v>
      </c>
      <c r="F129" s="16">
        <v>0</v>
      </c>
      <c r="G129" s="16">
        <v>0</v>
      </c>
      <c r="H129" s="16">
        <v>0</v>
      </c>
      <c r="I129" s="16">
        <v>0</v>
      </c>
      <c r="J129" s="16">
        <v>0</v>
      </c>
      <c r="K129" s="16">
        <v>0</v>
      </c>
      <c r="L129" s="16">
        <v>0</v>
      </c>
      <c r="M129" s="16">
        <v>0</v>
      </c>
      <c r="N129" s="16">
        <v>0</v>
      </c>
      <c r="O129" s="16">
        <v>0</v>
      </c>
      <c r="P129" s="16">
        <v>0</v>
      </c>
      <c r="Q129" s="16">
        <v>0</v>
      </c>
      <c r="R129" s="17">
        <v>0</v>
      </c>
    </row>
    <row r="130" spans="1:18" ht="14.5" thickBot="1" x14ac:dyDescent="0.35">
      <c r="A130" s="45" t="s">
        <v>89</v>
      </c>
      <c r="C130" s="18" t="s">
        <v>46</v>
      </c>
      <c r="D130" s="19">
        <v>0</v>
      </c>
      <c r="E130" s="20">
        <v>0</v>
      </c>
      <c r="F130" s="20">
        <v>0</v>
      </c>
      <c r="G130" s="20">
        <v>0</v>
      </c>
      <c r="H130" s="20">
        <v>0</v>
      </c>
      <c r="I130" s="20">
        <v>0</v>
      </c>
      <c r="J130" s="20">
        <v>0</v>
      </c>
      <c r="K130" s="20">
        <v>0</v>
      </c>
      <c r="L130" s="20">
        <v>0</v>
      </c>
      <c r="M130" s="20">
        <v>0</v>
      </c>
      <c r="N130" s="20">
        <v>0</v>
      </c>
      <c r="O130" s="20">
        <v>0</v>
      </c>
      <c r="P130" s="20">
        <v>0</v>
      </c>
      <c r="Q130" s="20">
        <v>66589.2</v>
      </c>
      <c r="R130" s="21">
        <v>79835.576923076922</v>
      </c>
    </row>
    <row r="134" spans="1:18" ht="23.5" thickBot="1" x14ac:dyDescent="0.3">
      <c r="C134" s="1" t="s">
        <v>199</v>
      </c>
      <c r="D134" s="1"/>
      <c r="E134" s="1"/>
      <c r="F134" s="1"/>
      <c r="G134" s="1"/>
      <c r="H134" s="1"/>
      <c r="I134" s="1"/>
      <c r="J134" s="1"/>
      <c r="K134" s="1"/>
      <c r="L134" s="1"/>
      <c r="M134" s="1"/>
      <c r="N134" s="9"/>
      <c r="O134" s="9"/>
      <c r="P134" s="9"/>
      <c r="Q134" s="9"/>
      <c r="R134" s="9"/>
    </row>
    <row r="135" spans="1:18" ht="14.5" thickBot="1" x14ac:dyDescent="0.35">
      <c r="C135" s="2"/>
      <c r="D135" s="140" t="s">
        <v>47</v>
      </c>
      <c r="E135" s="141"/>
      <c r="F135" s="141"/>
      <c r="G135" s="141"/>
      <c r="H135" s="141"/>
      <c r="I135" s="141"/>
      <c r="J135" s="141"/>
      <c r="K135" s="141"/>
      <c r="L135" s="141"/>
      <c r="M135" s="141"/>
      <c r="N135" s="141"/>
      <c r="O135" s="141"/>
      <c r="P135" s="141"/>
      <c r="Q135" s="141"/>
      <c r="R135" s="142"/>
    </row>
    <row r="136" spans="1:18" ht="14.5" thickBot="1" x14ac:dyDescent="0.35">
      <c r="A136" s="45" t="s">
        <v>90</v>
      </c>
      <c r="C136" s="3" t="s">
        <v>249</v>
      </c>
      <c r="D136" s="4" t="s">
        <v>0</v>
      </c>
      <c r="E136" s="5" t="s">
        <v>1</v>
      </c>
      <c r="F136" s="5" t="s">
        <v>2</v>
      </c>
      <c r="G136" s="5" t="s">
        <v>3</v>
      </c>
      <c r="H136" s="5" t="s">
        <v>4</v>
      </c>
      <c r="I136" s="5" t="s">
        <v>5</v>
      </c>
      <c r="J136" s="5" t="s">
        <v>6</v>
      </c>
      <c r="K136" s="5" t="s">
        <v>7</v>
      </c>
      <c r="L136" s="5" t="s">
        <v>8</v>
      </c>
      <c r="M136" s="5" t="s">
        <v>9</v>
      </c>
      <c r="N136" s="5" t="s">
        <v>10</v>
      </c>
      <c r="O136" s="5" t="s">
        <v>11</v>
      </c>
      <c r="P136" s="5" t="s">
        <v>17</v>
      </c>
      <c r="Q136" s="5" t="s">
        <v>44</v>
      </c>
      <c r="R136" s="6" t="s">
        <v>88</v>
      </c>
    </row>
    <row r="137" spans="1:18" ht="14" x14ac:dyDescent="0.3">
      <c r="A137" s="45" t="s">
        <v>90</v>
      </c>
      <c r="C137" s="11" t="s">
        <v>12</v>
      </c>
      <c r="D137" s="12">
        <v>0</v>
      </c>
      <c r="E137" s="13">
        <v>0</v>
      </c>
      <c r="F137" s="13">
        <v>0</v>
      </c>
      <c r="G137" s="13">
        <v>0</v>
      </c>
      <c r="H137" s="13">
        <v>0</v>
      </c>
      <c r="I137" s="13">
        <v>0</v>
      </c>
      <c r="J137" s="13">
        <v>0</v>
      </c>
      <c r="K137" s="13">
        <v>0</v>
      </c>
      <c r="L137" s="13">
        <v>0</v>
      </c>
      <c r="M137" s="13">
        <v>0</v>
      </c>
      <c r="N137" s="13">
        <v>0</v>
      </c>
      <c r="O137" s="13">
        <v>0</v>
      </c>
      <c r="P137" s="13">
        <v>0</v>
      </c>
      <c r="Q137" s="13">
        <v>0</v>
      </c>
      <c r="R137" s="14">
        <v>0</v>
      </c>
    </row>
    <row r="138" spans="1:18" ht="14" x14ac:dyDescent="0.3">
      <c r="A138" s="45" t="s">
        <v>90</v>
      </c>
      <c r="C138" s="11" t="s">
        <v>30</v>
      </c>
      <c r="D138" s="12">
        <v>0</v>
      </c>
      <c r="E138" s="13">
        <v>0</v>
      </c>
      <c r="F138" s="13">
        <v>0</v>
      </c>
      <c r="G138" s="13">
        <v>0</v>
      </c>
      <c r="H138" s="13">
        <v>0</v>
      </c>
      <c r="I138" s="13">
        <v>0</v>
      </c>
      <c r="J138" s="13">
        <v>0</v>
      </c>
      <c r="K138" s="13">
        <v>0</v>
      </c>
      <c r="L138" s="13">
        <v>0</v>
      </c>
      <c r="M138" s="13">
        <v>0</v>
      </c>
      <c r="N138" s="13">
        <v>0</v>
      </c>
      <c r="O138" s="13">
        <v>0</v>
      </c>
      <c r="P138" s="13">
        <v>0</v>
      </c>
      <c r="Q138" s="13">
        <v>0</v>
      </c>
      <c r="R138" s="14">
        <v>0</v>
      </c>
    </row>
    <row r="139" spans="1:18" ht="14" x14ac:dyDescent="0.3">
      <c r="A139" s="45" t="s">
        <v>90</v>
      </c>
      <c r="C139" s="11" t="s">
        <v>31</v>
      </c>
      <c r="D139" s="12">
        <v>0</v>
      </c>
      <c r="E139" s="13">
        <v>0</v>
      </c>
      <c r="F139" s="13">
        <v>0</v>
      </c>
      <c r="G139" s="13">
        <v>0</v>
      </c>
      <c r="H139" s="13">
        <v>0</v>
      </c>
      <c r="I139" s="13">
        <v>0</v>
      </c>
      <c r="J139" s="13">
        <v>0</v>
      </c>
      <c r="K139" s="13">
        <v>0</v>
      </c>
      <c r="L139" s="13">
        <v>0</v>
      </c>
      <c r="M139" s="13">
        <v>0</v>
      </c>
      <c r="N139" s="13">
        <v>0</v>
      </c>
      <c r="O139" s="13">
        <v>0</v>
      </c>
      <c r="P139" s="13">
        <v>0</v>
      </c>
      <c r="Q139" s="13">
        <v>0</v>
      </c>
      <c r="R139" s="14">
        <v>0</v>
      </c>
    </row>
    <row r="140" spans="1:18" ht="14" x14ac:dyDescent="0.3">
      <c r="A140" s="45" t="s">
        <v>90</v>
      </c>
      <c r="C140" s="11" t="s">
        <v>39</v>
      </c>
      <c r="D140" s="12">
        <v>0</v>
      </c>
      <c r="E140" s="13">
        <v>0</v>
      </c>
      <c r="F140" s="13">
        <v>0</v>
      </c>
      <c r="G140" s="13">
        <v>0</v>
      </c>
      <c r="H140" s="13">
        <v>0</v>
      </c>
      <c r="I140" s="13">
        <v>0</v>
      </c>
      <c r="J140" s="13">
        <v>0</v>
      </c>
      <c r="K140" s="13">
        <v>0</v>
      </c>
      <c r="L140" s="13">
        <v>0</v>
      </c>
      <c r="M140" s="13">
        <v>0</v>
      </c>
      <c r="N140" s="13">
        <v>0</v>
      </c>
      <c r="O140" s="13">
        <v>0</v>
      </c>
      <c r="P140" s="13">
        <v>0</v>
      </c>
      <c r="Q140" s="13">
        <v>0</v>
      </c>
      <c r="R140" s="14">
        <v>0</v>
      </c>
    </row>
    <row r="141" spans="1:18" ht="14" x14ac:dyDescent="0.3">
      <c r="A141" s="45" t="s">
        <v>90</v>
      </c>
      <c r="C141" s="11" t="s">
        <v>37</v>
      </c>
      <c r="D141" s="12">
        <v>0</v>
      </c>
      <c r="E141" s="13">
        <v>0</v>
      </c>
      <c r="F141" s="13">
        <v>0</v>
      </c>
      <c r="G141" s="13">
        <v>0</v>
      </c>
      <c r="H141" s="13">
        <v>0</v>
      </c>
      <c r="I141" s="13">
        <v>0</v>
      </c>
      <c r="J141" s="13">
        <v>0</v>
      </c>
      <c r="K141" s="13">
        <v>0</v>
      </c>
      <c r="L141" s="13">
        <v>0</v>
      </c>
      <c r="M141" s="13">
        <v>0</v>
      </c>
      <c r="N141" s="13">
        <v>0</v>
      </c>
      <c r="O141" s="13">
        <v>0</v>
      </c>
      <c r="P141" s="13">
        <v>0</v>
      </c>
      <c r="Q141" s="13">
        <v>0</v>
      </c>
      <c r="R141" s="14">
        <v>0</v>
      </c>
    </row>
    <row r="142" spans="1:18" ht="14" x14ac:dyDescent="0.3">
      <c r="A142" s="45" t="s">
        <v>90</v>
      </c>
      <c r="C142" s="11" t="s">
        <v>32</v>
      </c>
      <c r="D142" s="12">
        <v>0</v>
      </c>
      <c r="E142" s="13">
        <v>0</v>
      </c>
      <c r="F142" s="13">
        <v>0</v>
      </c>
      <c r="G142" s="13">
        <v>0</v>
      </c>
      <c r="H142" s="13">
        <v>0</v>
      </c>
      <c r="I142" s="13">
        <v>0</v>
      </c>
      <c r="J142" s="13">
        <v>0</v>
      </c>
      <c r="K142" s="13">
        <v>0</v>
      </c>
      <c r="L142" s="13">
        <v>0</v>
      </c>
      <c r="M142" s="13">
        <v>0</v>
      </c>
      <c r="N142" s="13">
        <v>0</v>
      </c>
      <c r="O142" s="13">
        <v>0</v>
      </c>
      <c r="P142" s="13">
        <v>0</v>
      </c>
      <c r="Q142" s="13">
        <v>0</v>
      </c>
      <c r="R142" s="14">
        <v>0</v>
      </c>
    </row>
    <row r="143" spans="1:18" ht="14" x14ac:dyDescent="0.3">
      <c r="A143" s="45" t="s">
        <v>90</v>
      </c>
      <c r="C143" s="11" t="s">
        <v>33</v>
      </c>
      <c r="D143" s="12">
        <v>0</v>
      </c>
      <c r="E143" s="13">
        <v>0</v>
      </c>
      <c r="F143" s="13">
        <v>0</v>
      </c>
      <c r="G143" s="13">
        <v>0</v>
      </c>
      <c r="H143" s="13">
        <v>0</v>
      </c>
      <c r="I143" s="13">
        <v>0</v>
      </c>
      <c r="J143" s="13">
        <v>0</v>
      </c>
      <c r="K143" s="13">
        <v>0</v>
      </c>
      <c r="L143" s="13">
        <v>0</v>
      </c>
      <c r="M143" s="13">
        <v>0</v>
      </c>
      <c r="N143" s="13">
        <v>0</v>
      </c>
      <c r="O143" s="13">
        <v>0</v>
      </c>
      <c r="P143" s="13">
        <v>0</v>
      </c>
      <c r="Q143" s="13">
        <v>0</v>
      </c>
      <c r="R143" s="14">
        <v>0</v>
      </c>
    </row>
    <row r="144" spans="1:18" ht="14" x14ac:dyDescent="0.3">
      <c r="A144" s="45" t="s">
        <v>90</v>
      </c>
      <c r="C144" s="11" t="s">
        <v>34</v>
      </c>
      <c r="D144" s="12">
        <v>0</v>
      </c>
      <c r="E144" s="13">
        <v>0</v>
      </c>
      <c r="F144" s="13">
        <v>0</v>
      </c>
      <c r="G144" s="13">
        <v>0</v>
      </c>
      <c r="H144" s="13">
        <v>0</v>
      </c>
      <c r="I144" s="13">
        <v>0</v>
      </c>
      <c r="J144" s="13">
        <v>0</v>
      </c>
      <c r="K144" s="13">
        <v>0</v>
      </c>
      <c r="L144" s="13">
        <v>0</v>
      </c>
      <c r="M144" s="13">
        <v>0</v>
      </c>
      <c r="N144" s="13">
        <v>0</v>
      </c>
      <c r="O144" s="13">
        <v>0</v>
      </c>
      <c r="P144" s="13">
        <v>0</v>
      </c>
      <c r="Q144" s="13">
        <v>0</v>
      </c>
      <c r="R144" s="14">
        <v>0</v>
      </c>
    </row>
    <row r="145" spans="1:18" ht="14" x14ac:dyDescent="0.3">
      <c r="A145" s="45" t="s">
        <v>90</v>
      </c>
      <c r="C145" s="11" t="s">
        <v>13</v>
      </c>
      <c r="D145" s="12">
        <v>0</v>
      </c>
      <c r="E145" s="13">
        <v>0</v>
      </c>
      <c r="F145" s="13">
        <v>0</v>
      </c>
      <c r="G145" s="13">
        <v>0</v>
      </c>
      <c r="H145" s="13">
        <v>0</v>
      </c>
      <c r="I145" s="13">
        <v>0</v>
      </c>
      <c r="J145" s="13">
        <v>0</v>
      </c>
      <c r="K145" s="13">
        <v>0</v>
      </c>
      <c r="L145" s="13">
        <v>0</v>
      </c>
      <c r="M145" s="13">
        <v>0</v>
      </c>
      <c r="N145" s="13">
        <v>0</v>
      </c>
      <c r="O145" s="13">
        <v>0</v>
      </c>
      <c r="P145" s="13">
        <v>0</v>
      </c>
      <c r="Q145" s="13">
        <v>0</v>
      </c>
      <c r="R145" s="14">
        <v>0</v>
      </c>
    </row>
    <row r="146" spans="1:18" ht="14" x14ac:dyDescent="0.3">
      <c r="A146" s="45" t="s">
        <v>90</v>
      </c>
      <c r="C146" s="11" t="s">
        <v>94</v>
      </c>
      <c r="D146" s="12">
        <v>0</v>
      </c>
      <c r="E146" s="13">
        <v>0</v>
      </c>
      <c r="F146" s="13">
        <v>0</v>
      </c>
      <c r="G146" s="13">
        <v>0</v>
      </c>
      <c r="H146" s="13">
        <v>0</v>
      </c>
      <c r="I146" s="13">
        <v>0</v>
      </c>
      <c r="J146" s="13">
        <v>0</v>
      </c>
      <c r="K146" s="13">
        <v>0</v>
      </c>
      <c r="L146" s="13">
        <v>0</v>
      </c>
      <c r="M146" s="13">
        <v>0</v>
      </c>
      <c r="N146" s="13">
        <v>0</v>
      </c>
      <c r="O146" s="13">
        <v>0</v>
      </c>
      <c r="P146" s="13">
        <v>0</v>
      </c>
      <c r="Q146" s="13">
        <v>0</v>
      </c>
      <c r="R146" s="14">
        <v>0</v>
      </c>
    </row>
    <row r="147" spans="1:18" ht="14.5" thickBot="1" x14ac:dyDescent="0.35">
      <c r="A147" s="45" t="s">
        <v>90</v>
      </c>
      <c r="C147" s="11" t="s">
        <v>93</v>
      </c>
      <c r="D147" s="12">
        <v>0</v>
      </c>
      <c r="E147" s="16">
        <v>0</v>
      </c>
      <c r="F147" s="16">
        <v>0</v>
      </c>
      <c r="G147" s="16">
        <v>0</v>
      </c>
      <c r="H147" s="16">
        <v>0</v>
      </c>
      <c r="I147" s="16">
        <v>0</v>
      </c>
      <c r="J147" s="16">
        <v>0</v>
      </c>
      <c r="K147" s="16">
        <v>0</v>
      </c>
      <c r="L147" s="16">
        <v>0</v>
      </c>
      <c r="M147" s="16">
        <v>0</v>
      </c>
      <c r="N147" s="16">
        <v>0</v>
      </c>
      <c r="O147" s="16">
        <v>0</v>
      </c>
      <c r="P147" s="16">
        <v>0</v>
      </c>
      <c r="Q147" s="16">
        <v>0</v>
      </c>
      <c r="R147" s="17">
        <v>0</v>
      </c>
    </row>
    <row r="148" spans="1:18" ht="14.5" thickBot="1" x14ac:dyDescent="0.35">
      <c r="A148" s="45" t="s">
        <v>90</v>
      </c>
      <c r="C148" s="18" t="s">
        <v>46</v>
      </c>
      <c r="D148" s="19">
        <v>0</v>
      </c>
      <c r="E148" s="20">
        <v>0</v>
      </c>
      <c r="F148" s="20">
        <v>0</v>
      </c>
      <c r="G148" s="20">
        <v>0</v>
      </c>
      <c r="H148" s="20">
        <v>0</v>
      </c>
      <c r="I148" s="20">
        <v>0</v>
      </c>
      <c r="J148" s="20">
        <v>0</v>
      </c>
      <c r="K148" s="20">
        <v>0</v>
      </c>
      <c r="L148" s="20">
        <v>0</v>
      </c>
      <c r="M148" s="20">
        <v>0</v>
      </c>
      <c r="N148" s="20">
        <v>0</v>
      </c>
      <c r="O148" s="20">
        <v>0</v>
      </c>
      <c r="P148" s="20">
        <v>0</v>
      </c>
      <c r="Q148" s="20">
        <v>0</v>
      </c>
      <c r="R148" s="21">
        <v>0</v>
      </c>
    </row>
    <row r="149" spans="1:18" x14ac:dyDescent="0.25">
      <c r="A149" s="45" t="s">
        <v>90</v>
      </c>
    </row>
  </sheetData>
  <mergeCells count="9">
    <mergeCell ref="C2:M2"/>
    <mergeCell ref="D9:R9"/>
    <mergeCell ref="D27:R27"/>
    <mergeCell ref="D135:R135"/>
    <mergeCell ref="D117:R117"/>
    <mergeCell ref="D81:R81"/>
    <mergeCell ref="D99:R99"/>
    <mergeCell ref="D45:R45"/>
    <mergeCell ref="D63:R6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autoPageBreaks="0"/>
  </sheetPr>
  <dimension ref="A1:S205"/>
  <sheetViews>
    <sheetView topLeftCell="B1" zoomScale="80" zoomScaleNormal="80" workbookViewId="0">
      <selection activeCell="V38" sqref="V38"/>
    </sheetView>
  </sheetViews>
  <sheetFormatPr defaultColWidth="9.1796875" defaultRowHeight="12.5" x14ac:dyDescent="0.25"/>
  <cols>
    <col min="1" max="1" width="9.1796875" style="45" hidden="1" customWidth="1"/>
    <col min="2" max="2" width="9.1796875" style="8"/>
    <col min="3" max="3" width="25.7265625" style="8" customWidth="1"/>
    <col min="4" max="16" width="15.1796875" style="8" customWidth="1"/>
    <col min="17" max="17" width="15.1796875" style="28" customWidth="1"/>
    <col min="18" max="18" width="15.1796875" style="8" customWidth="1"/>
    <col min="19" max="16384" width="9.1796875" style="8"/>
  </cols>
  <sheetData>
    <row r="1" spans="1:19" ht="25" x14ac:dyDescent="0.5">
      <c r="A1" s="45" t="s">
        <v>376</v>
      </c>
      <c r="C1" s="7" t="s">
        <v>204</v>
      </c>
      <c r="D1" s="28"/>
      <c r="E1" s="28"/>
      <c r="F1" s="28"/>
      <c r="G1" s="28"/>
      <c r="H1" s="28"/>
      <c r="I1" s="28"/>
      <c r="J1" s="28"/>
      <c r="K1" s="28"/>
      <c r="L1" s="28"/>
      <c r="M1" s="28"/>
      <c r="N1" s="9"/>
      <c r="O1" s="9"/>
      <c r="P1" s="9"/>
      <c r="Q1" s="9"/>
      <c r="R1" s="9"/>
      <c r="S1" s="9"/>
    </row>
    <row r="2" spans="1:19" ht="18.75" customHeight="1" thickBot="1" x14ac:dyDescent="0.3">
      <c r="C2" s="143" t="s">
        <v>106</v>
      </c>
      <c r="D2" s="143"/>
      <c r="E2" s="143"/>
      <c r="F2" s="143"/>
      <c r="G2" s="143"/>
      <c r="H2" s="143"/>
      <c r="I2" s="143"/>
      <c r="J2" s="143"/>
      <c r="K2" s="143"/>
      <c r="L2" s="143"/>
      <c r="M2" s="143"/>
      <c r="N2" s="9"/>
      <c r="O2" s="9"/>
      <c r="P2" s="9"/>
      <c r="Q2" s="9"/>
      <c r="R2" s="9"/>
      <c r="S2" s="9"/>
    </row>
    <row r="3" spans="1:19" ht="13" thickTop="1" x14ac:dyDescent="0.25">
      <c r="N3" s="9"/>
      <c r="O3" s="9"/>
      <c r="P3" s="9"/>
      <c r="Q3" s="9"/>
      <c r="R3" s="9"/>
      <c r="S3" s="9"/>
    </row>
    <row r="4" spans="1:19" ht="15.5" x14ac:dyDescent="0.35">
      <c r="C4" s="35" t="s">
        <v>73</v>
      </c>
      <c r="N4" s="9"/>
      <c r="O4" s="9"/>
      <c r="P4" s="9"/>
      <c r="Q4" s="9"/>
      <c r="R4" s="9"/>
      <c r="S4" s="9"/>
    </row>
    <row r="5" spans="1:19" s="28" customFormat="1" ht="15.5" x14ac:dyDescent="0.35">
      <c r="A5" s="45"/>
      <c r="C5" s="35"/>
      <c r="N5" s="9"/>
      <c r="O5" s="9"/>
      <c r="P5" s="9"/>
      <c r="Q5" s="9"/>
      <c r="R5" s="9"/>
      <c r="S5" s="9"/>
    </row>
    <row r="6" spans="1:19" s="28" customFormat="1" ht="15.5" x14ac:dyDescent="0.35">
      <c r="A6" s="45"/>
      <c r="C6" s="35"/>
      <c r="N6" s="9"/>
      <c r="O6" s="9"/>
      <c r="P6" s="9"/>
      <c r="Q6" s="9"/>
      <c r="R6" s="9"/>
      <c r="S6" s="9"/>
    </row>
    <row r="7" spans="1:19" x14ac:dyDescent="0.25">
      <c r="N7" s="9"/>
      <c r="O7" s="9"/>
      <c r="P7" s="9"/>
      <c r="Q7" s="9"/>
      <c r="R7" s="9"/>
      <c r="S7" s="9"/>
    </row>
    <row r="8" spans="1:19" ht="23.5" thickBot="1" x14ac:dyDescent="0.3">
      <c r="C8" s="1" t="s">
        <v>201</v>
      </c>
      <c r="D8" s="1"/>
      <c r="E8" s="1"/>
      <c r="F8" s="1"/>
      <c r="G8" s="1"/>
      <c r="H8" s="1"/>
      <c r="I8" s="1"/>
      <c r="J8" s="1"/>
      <c r="K8" s="1"/>
      <c r="L8" s="1"/>
      <c r="M8" s="1"/>
      <c r="N8" s="9"/>
      <c r="O8" s="9"/>
      <c r="P8" s="9"/>
      <c r="Q8" s="9"/>
      <c r="R8" s="9"/>
      <c r="S8" s="9"/>
    </row>
    <row r="9" spans="1:19" ht="13.5" customHeight="1" thickBot="1" x14ac:dyDescent="0.35">
      <c r="C9" s="2"/>
      <c r="D9" s="140" t="s">
        <v>47</v>
      </c>
      <c r="E9" s="141"/>
      <c r="F9" s="141"/>
      <c r="G9" s="141"/>
      <c r="H9" s="141"/>
      <c r="I9" s="141"/>
      <c r="J9" s="141"/>
      <c r="K9" s="141"/>
      <c r="L9" s="141"/>
      <c r="M9" s="141"/>
      <c r="N9" s="141"/>
      <c r="O9" s="141"/>
      <c r="P9" s="141"/>
      <c r="Q9" s="141"/>
      <c r="R9" s="142"/>
    </row>
    <row r="10" spans="1:19" ht="14.5" thickBot="1" x14ac:dyDescent="0.35">
      <c r="A10" s="45" t="s">
        <v>110</v>
      </c>
      <c r="C10" s="3" t="s">
        <v>352</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row>
    <row r="11" spans="1:19" ht="14" x14ac:dyDescent="0.3">
      <c r="A11" s="45" t="s">
        <v>110</v>
      </c>
      <c r="C11" s="11" t="s">
        <v>378</v>
      </c>
      <c r="D11" s="12">
        <v>2521565.8140196083</v>
      </c>
      <c r="E11" s="13">
        <v>2823384.04755102</v>
      </c>
      <c r="F11" s="13">
        <v>3241406.8048780481</v>
      </c>
      <c r="G11" s="13">
        <v>3560823.0570535711</v>
      </c>
      <c r="H11" s="13">
        <v>3742688.5073275869</v>
      </c>
      <c r="I11" s="13">
        <v>4267264.3642307688</v>
      </c>
      <c r="J11" s="13">
        <v>4149578.5790476194</v>
      </c>
      <c r="K11" s="13">
        <v>4548364.9312698403</v>
      </c>
      <c r="L11" s="13">
        <v>4282000.9673469383</v>
      </c>
      <c r="M11" s="13">
        <v>5558214.2913186811</v>
      </c>
      <c r="N11" s="13">
        <v>5369795.2463709684</v>
      </c>
      <c r="O11" s="13">
        <v>9016905.1165925935</v>
      </c>
      <c r="P11" s="13">
        <v>11077875.780492958</v>
      </c>
      <c r="Q11" s="13">
        <v>10218793.543220337</v>
      </c>
      <c r="R11" s="14">
        <v>8878776.6740157474</v>
      </c>
    </row>
    <row r="12" spans="1:19" ht="14" x14ac:dyDescent="0.3">
      <c r="A12" s="45" t="s">
        <v>110</v>
      </c>
      <c r="C12" s="11" t="s">
        <v>379</v>
      </c>
      <c r="D12" s="12">
        <v>82010.942191780821</v>
      </c>
      <c r="E12" s="13">
        <v>127201.97988636362</v>
      </c>
      <c r="F12" s="13">
        <v>96746.047349397588</v>
      </c>
      <c r="G12" s="13">
        <v>107619.38811627905</v>
      </c>
      <c r="H12" s="13">
        <v>94735.728708487135</v>
      </c>
      <c r="I12" s="13">
        <v>132717.12138738739</v>
      </c>
      <c r="J12" s="13">
        <v>138303.32789752653</v>
      </c>
      <c r="K12" s="13">
        <v>130389.88363166954</v>
      </c>
      <c r="L12" s="13">
        <v>138404.35413001914</v>
      </c>
      <c r="M12" s="13">
        <v>119941.1472875226</v>
      </c>
      <c r="N12" s="13">
        <v>157403.3939055118</v>
      </c>
      <c r="O12" s="13">
        <v>175359.41826158942</v>
      </c>
      <c r="P12" s="13">
        <v>338522.05999999982</v>
      </c>
      <c r="Q12" s="13">
        <v>293739.52664383565</v>
      </c>
      <c r="R12" s="14">
        <v>213227.93372693731</v>
      </c>
    </row>
    <row r="13" spans="1:19" ht="14" x14ac:dyDescent="0.3">
      <c r="A13" s="45" t="s">
        <v>110</v>
      </c>
      <c r="C13" s="11" t="s">
        <v>25</v>
      </c>
      <c r="D13" s="12">
        <v>267560.05706666666</v>
      </c>
      <c r="E13" s="13">
        <v>466315.44013245037</v>
      </c>
      <c r="F13" s="13">
        <v>567274.12135135126</v>
      </c>
      <c r="G13" s="13">
        <v>420468.81056603784</v>
      </c>
      <c r="H13" s="13">
        <v>436205.17817518249</v>
      </c>
      <c r="I13" s="13">
        <v>715120.35736111121</v>
      </c>
      <c r="J13" s="13">
        <v>800940.61371428554</v>
      </c>
      <c r="K13" s="13">
        <v>527883.7675172413</v>
      </c>
      <c r="L13" s="13">
        <v>1271254.06296875</v>
      </c>
      <c r="M13" s="13">
        <v>613450.58622222231</v>
      </c>
      <c r="N13" s="13">
        <v>819181.57668965508</v>
      </c>
      <c r="O13" s="13">
        <v>1549060.9553472223</v>
      </c>
      <c r="P13" s="13">
        <v>2126568.1306451615</v>
      </c>
      <c r="Q13" s="13">
        <v>2618176.1711666663</v>
      </c>
      <c r="R13" s="14">
        <v>918512.4632</v>
      </c>
    </row>
    <row r="14" spans="1:19" ht="14" x14ac:dyDescent="0.3">
      <c r="A14" s="45" t="s">
        <v>110</v>
      </c>
      <c r="C14" s="11" t="s">
        <v>43</v>
      </c>
      <c r="D14" s="12">
        <v>92054.783554987182</v>
      </c>
      <c r="E14" s="13">
        <v>72563.176443965538</v>
      </c>
      <c r="F14" s="13">
        <v>108829.44658227848</v>
      </c>
      <c r="G14" s="13">
        <v>79377.51215384611</v>
      </c>
      <c r="H14" s="13">
        <v>79534.050728291288</v>
      </c>
      <c r="I14" s="13">
        <v>105266.07548209364</v>
      </c>
      <c r="J14" s="13">
        <v>84356.184691516712</v>
      </c>
      <c r="K14" s="13">
        <v>85970.133467112581</v>
      </c>
      <c r="L14" s="13">
        <v>124996.21116395491</v>
      </c>
      <c r="M14" s="13">
        <v>102436.8037468354</v>
      </c>
      <c r="N14" s="13">
        <v>109207.63792828687</v>
      </c>
      <c r="O14" s="13">
        <v>168144.54446308719</v>
      </c>
      <c r="P14" s="13">
        <v>208898.20472345137</v>
      </c>
      <c r="Q14" s="13">
        <v>130169.825788337</v>
      </c>
      <c r="R14" s="14">
        <v>154823.34615384616</v>
      </c>
    </row>
    <row r="15" spans="1:19" ht="14" x14ac:dyDescent="0.3">
      <c r="A15" s="45" t="s">
        <v>110</v>
      </c>
      <c r="C15" s="11" t="s">
        <v>36</v>
      </c>
      <c r="D15" s="12">
        <v>56933.318702290067</v>
      </c>
      <c r="E15" s="13">
        <v>66645.829719999994</v>
      </c>
      <c r="F15" s="13">
        <v>86686.744737945482</v>
      </c>
      <c r="G15" s="13">
        <v>91850.969957805894</v>
      </c>
      <c r="H15" s="13">
        <v>84848.713264516147</v>
      </c>
      <c r="I15" s="13">
        <v>96158.375964691091</v>
      </c>
      <c r="J15" s="13">
        <v>75645.662950631464</v>
      </c>
      <c r="K15" s="13">
        <v>76055.657145922727</v>
      </c>
      <c r="L15" s="13">
        <v>97161.578119369427</v>
      </c>
      <c r="M15" s="13">
        <v>111421.10768421058</v>
      </c>
      <c r="N15" s="13">
        <v>99020.043813786921</v>
      </c>
      <c r="O15" s="13">
        <v>118102.63004329002</v>
      </c>
      <c r="P15" s="13">
        <v>130149.67044673541</v>
      </c>
      <c r="Q15" s="13">
        <v>102306.82234705234</v>
      </c>
      <c r="R15" s="14">
        <v>140049.32041760723</v>
      </c>
    </row>
    <row r="16" spans="1:19" ht="14" x14ac:dyDescent="0.3">
      <c r="A16" s="45" t="s">
        <v>110</v>
      </c>
      <c r="C16" s="11" t="s">
        <v>18</v>
      </c>
      <c r="D16" s="12">
        <v>68675.144732394358</v>
      </c>
      <c r="E16" s="13">
        <v>61863.034186550969</v>
      </c>
      <c r="F16" s="13">
        <v>57445.585471698127</v>
      </c>
      <c r="G16" s="13">
        <v>79972.385187835433</v>
      </c>
      <c r="H16" s="13">
        <v>63003.244614035102</v>
      </c>
      <c r="I16" s="13">
        <v>78695.092209737821</v>
      </c>
      <c r="J16" s="13">
        <v>83613.319654605264</v>
      </c>
      <c r="K16" s="13">
        <v>82229.827967741934</v>
      </c>
      <c r="L16" s="13">
        <v>72006.540597269661</v>
      </c>
      <c r="M16" s="13">
        <v>78545.873425034413</v>
      </c>
      <c r="N16" s="13">
        <v>96457.15462750713</v>
      </c>
      <c r="O16" s="13">
        <v>106521.14170854274</v>
      </c>
      <c r="P16" s="13">
        <v>140741.45863782053</v>
      </c>
      <c r="Q16" s="13">
        <v>119287.32382022473</v>
      </c>
      <c r="R16" s="14">
        <v>114171.03301694914</v>
      </c>
    </row>
    <row r="17" spans="1:18" ht="14" x14ac:dyDescent="0.3">
      <c r="A17" s="45" t="s">
        <v>110</v>
      </c>
      <c r="C17" s="11" t="s">
        <v>27</v>
      </c>
      <c r="D17" s="12">
        <v>373028.72703703702</v>
      </c>
      <c r="E17" s="13">
        <v>168380.375</v>
      </c>
      <c r="F17" s="13">
        <v>202627.64974358975</v>
      </c>
      <c r="G17" s="13">
        <v>252109.12475409842</v>
      </c>
      <c r="H17" s="13">
        <v>447527.86340000003</v>
      </c>
      <c r="I17" s="13">
        <v>672551.54972972977</v>
      </c>
      <c r="J17" s="13">
        <v>685960.34254237299</v>
      </c>
      <c r="K17" s="13">
        <v>513848.53210526315</v>
      </c>
      <c r="L17" s="13">
        <v>364272.22545454552</v>
      </c>
      <c r="M17" s="13">
        <v>659804.99023809528</v>
      </c>
      <c r="N17" s="13">
        <v>393683.06351063831</v>
      </c>
      <c r="O17" s="13">
        <v>900130.75064220163</v>
      </c>
      <c r="P17" s="13">
        <v>905663.19849462353</v>
      </c>
      <c r="Q17" s="13">
        <v>660587.99560344836</v>
      </c>
      <c r="R17" s="14">
        <v>301252.21988888882</v>
      </c>
    </row>
    <row r="18" spans="1:18" ht="14" x14ac:dyDescent="0.3">
      <c r="A18" s="45" t="s">
        <v>110</v>
      </c>
      <c r="C18" s="11" t="s">
        <v>20</v>
      </c>
      <c r="D18" s="12">
        <v>84434.176945812796</v>
      </c>
      <c r="E18" s="13">
        <v>42452.697290836652</v>
      </c>
      <c r="F18" s="13">
        <v>46076.835114155248</v>
      </c>
      <c r="G18" s="13">
        <v>63545.677529411754</v>
      </c>
      <c r="H18" s="13">
        <v>66590.717410256431</v>
      </c>
      <c r="I18" s="13">
        <v>74147.661197822061</v>
      </c>
      <c r="J18" s="13">
        <v>79644.949249329744</v>
      </c>
      <c r="K18" s="13">
        <v>122307.69838874678</v>
      </c>
      <c r="L18" s="13">
        <v>66989.594534883727</v>
      </c>
      <c r="M18" s="13">
        <v>60938.376470588235</v>
      </c>
      <c r="N18" s="13">
        <v>61759.710146699283</v>
      </c>
      <c r="O18" s="13">
        <v>191108.83108033243</v>
      </c>
      <c r="P18" s="13">
        <v>125657.2934224599</v>
      </c>
      <c r="Q18" s="13">
        <v>72695.948952095816</v>
      </c>
      <c r="R18" s="14">
        <v>76359.22870056497</v>
      </c>
    </row>
    <row r="19" spans="1:18" ht="14" x14ac:dyDescent="0.3">
      <c r="A19" s="45" t="s">
        <v>110</v>
      </c>
      <c r="C19" s="11" t="s">
        <v>19</v>
      </c>
      <c r="D19" s="12">
        <v>46146.07</v>
      </c>
      <c r="E19" s="13">
        <v>50581.447650000009</v>
      </c>
      <c r="F19" s="13">
        <v>50175.67417989418</v>
      </c>
      <c r="G19" s="13">
        <v>67856.322878787876</v>
      </c>
      <c r="H19" s="13">
        <v>53262.219999999994</v>
      </c>
      <c r="I19" s="13">
        <v>88693.469497716898</v>
      </c>
      <c r="J19" s="13">
        <v>43595.377290076336</v>
      </c>
      <c r="K19" s="13">
        <v>40281.235070821524</v>
      </c>
      <c r="L19" s="13">
        <v>49679.646336898404</v>
      </c>
      <c r="M19" s="13">
        <v>96398.967530864204</v>
      </c>
      <c r="N19" s="13">
        <v>47000.030040322592</v>
      </c>
      <c r="O19" s="13">
        <v>122075.33840277778</v>
      </c>
      <c r="P19" s="13">
        <v>117584.72693506493</v>
      </c>
      <c r="Q19" s="13">
        <v>75349.23717741936</v>
      </c>
      <c r="R19" s="14">
        <v>82710.627604166672</v>
      </c>
    </row>
    <row r="20" spans="1:18" ht="14" x14ac:dyDescent="0.3">
      <c r="A20" s="45" t="s">
        <v>110</v>
      </c>
      <c r="C20" s="11" t="s">
        <v>21</v>
      </c>
      <c r="D20" s="12">
        <v>42210.76122807018</v>
      </c>
      <c r="E20" s="13">
        <v>128465.30089552236</v>
      </c>
      <c r="F20" s="13">
        <v>126726.98854545456</v>
      </c>
      <c r="G20" s="13">
        <v>150397.40375</v>
      </c>
      <c r="H20" s="13">
        <v>192502.78205882356</v>
      </c>
      <c r="I20" s="13">
        <v>125963.8364</v>
      </c>
      <c r="J20" s="13">
        <v>82003.146022727262</v>
      </c>
      <c r="K20" s="13">
        <v>119880.43366906475</v>
      </c>
      <c r="L20" s="13">
        <v>149888.79477011494</v>
      </c>
      <c r="M20" s="13">
        <v>45263.850098522169</v>
      </c>
      <c r="N20" s="13">
        <v>84980.700378151247</v>
      </c>
      <c r="O20" s="13">
        <v>204714.90448412704</v>
      </c>
      <c r="P20" s="13">
        <v>283403.73366935475</v>
      </c>
      <c r="Q20" s="13">
        <v>114292.7186792453</v>
      </c>
      <c r="R20" s="14">
        <v>149535.31838926175</v>
      </c>
    </row>
    <row r="21" spans="1:18" ht="14" x14ac:dyDescent="0.3">
      <c r="A21" s="45" t="s">
        <v>110</v>
      </c>
      <c r="C21" s="11" t="s">
        <v>26</v>
      </c>
      <c r="D21" s="12">
        <v>349328.52142857143</v>
      </c>
      <c r="E21" s="13">
        <v>52761.188095238096</v>
      </c>
      <c r="F21" s="13">
        <v>148381.74370370372</v>
      </c>
      <c r="G21" s="13">
        <v>258158.92750000002</v>
      </c>
      <c r="H21" s="13">
        <v>624683.8743902439</v>
      </c>
      <c r="I21" s="13">
        <v>336889.17048780486</v>
      </c>
      <c r="J21" s="13">
        <v>561039.69285714289</v>
      </c>
      <c r="K21" s="13">
        <v>583713.46612244903</v>
      </c>
      <c r="L21" s="13">
        <v>349896.63854166662</v>
      </c>
      <c r="M21" s="13">
        <v>224720.85769230768</v>
      </c>
      <c r="N21" s="13">
        <v>460697.59914285719</v>
      </c>
      <c r="O21" s="13">
        <v>723043.78056603787</v>
      </c>
      <c r="P21" s="13">
        <v>511627.23623188399</v>
      </c>
      <c r="Q21" s="13">
        <v>363671.70968749997</v>
      </c>
      <c r="R21" s="14">
        <v>275868.83052631584</v>
      </c>
    </row>
    <row r="22" spans="1:18" ht="14" x14ac:dyDescent="0.3">
      <c r="A22" s="45" t="s">
        <v>110</v>
      </c>
      <c r="C22" s="11" t="s">
        <v>38</v>
      </c>
      <c r="D22" s="12">
        <v>69419.196271186447</v>
      </c>
      <c r="E22" s="13">
        <v>89808.076703296698</v>
      </c>
      <c r="F22" s="13">
        <v>125693.49033333334</v>
      </c>
      <c r="G22" s="13">
        <v>53213.441612903232</v>
      </c>
      <c r="H22" s="13">
        <v>109355.68686868688</v>
      </c>
      <c r="I22" s="13">
        <v>242640.27647058823</v>
      </c>
      <c r="J22" s="13">
        <v>95642.981634615382</v>
      </c>
      <c r="K22" s="13">
        <v>95587.32256198347</v>
      </c>
      <c r="L22" s="13">
        <v>74964.892795698921</v>
      </c>
      <c r="M22" s="13">
        <v>87490.868029197096</v>
      </c>
      <c r="N22" s="13">
        <v>92121.156159420279</v>
      </c>
      <c r="O22" s="13">
        <v>201690.94176923079</v>
      </c>
      <c r="P22" s="13">
        <v>206794.57918918916</v>
      </c>
      <c r="Q22" s="13">
        <v>106698.60241877256</v>
      </c>
      <c r="R22" s="14">
        <v>117255.01881355931</v>
      </c>
    </row>
    <row r="23" spans="1:18" ht="14" x14ac:dyDescent="0.3">
      <c r="A23" s="45" t="s">
        <v>110</v>
      </c>
      <c r="C23" s="11" t="s">
        <v>29</v>
      </c>
      <c r="D23" s="12">
        <v>56363.354722222226</v>
      </c>
      <c r="E23" s="13">
        <v>73862.125</v>
      </c>
      <c r="F23" s="13">
        <v>122836.54075757577</v>
      </c>
      <c r="G23" s="13">
        <v>50429.160594059402</v>
      </c>
      <c r="H23" s="13">
        <v>86835.604946236563</v>
      </c>
      <c r="I23" s="13">
        <v>174496.47070707072</v>
      </c>
      <c r="J23" s="13">
        <v>117272.96020618557</v>
      </c>
      <c r="K23" s="13">
        <v>64704.04141891891</v>
      </c>
      <c r="L23" s="13">
        <v>94726.909067796616</v>
      </c>
      <c r="M23" s="13">
        <v>62125.143088235302</v>
      </c>
      <c r="N23" s="13">
        <v>96805.252037037033</v>
      </c>
      <c r="O23" s="13">
        <v>146285.29757763975</v>
      </c>
      <c r="P23" s="13">
        <v>111944.45770114943</v>
      </c>
      <c r="Q23" s="13">
        <v>187515.29042682928</v>
      </c>
      <c r="R23" s="14">
        <v>138832.17520408166</v>
      </c>
    </row>
    <row r="24" spans="1:18" ht="14" x14ac:dyDescent="0.3">
      <c r="A24" s="45" t="s">
        <v>110</v>
      </c>
      <c r="C24" s="11" t="s">
        <v>40</v>
      </c>
      <c r="D24" s="12">
        <v>72966.260425531917</v>
      </c>
      <c r="E24" s="13">
        <v>67125.870208333334</v>
      </c>
      <c r="F24" s="13">
        <v>347743.57354166667</v>
      </c>
      <c r="G24" s="13">
        <v>116231.90831168833</v>
      </c>
      <c r="H24" s="13">
        <v>60250.104936708864</v>
      </c>
      <c r="I24" s="13">
        <v>99335.249285714279</v>
      </c>
      <c r="J24" s="13">
        <v>160535.75988888889</v>
      </c>
      <c r="K24" s="13">
        <v>70144.906756756769</v>
      </c>
      <c r="L24" s="13">
        <v>76449.391084337345</v>
      </c>
      <c r="M24" s="13">
        <v>183910.908018018</v>
      </c>
      <c r="N24" s="13">
        <v>94087.951260504196</v>
      </c>
      <c r="O24" s="13">
        <v>141373.28214285712</v>
      </c>
      <c r="P24" s="13">
        <v>179338.96282258062</v>
      </c>
      <c r="Q24" s="13">
        <v>135220.09851239671</v>
      </c>
      <c r="R24" s="14">
        <v>345629.41155737697</v>
      </c>
    </row>
    <row r="25" spans="1:18" ht="14" x14ac:dyDescent="0.3">
      <c r="A25" s="45" t="s">
        <v>110</v>
      </c>
      <c r="C25" s="11" t="s">
        <v>28</v>
      </c>
      <c r="D25" s="12">
        <v>31768.622173913041</v>
      </c>
      <c r="E25" s="13">
        <v>56936.164722222224</v>
      </c>
      <c r="F25" s="13">
        <v>34374.434782608696</v>
      </c>
      <c r="G25" s="13">
        <v>22837.371777777778</v>
      </c>
      <c r="H25" s="13">
        <v>102997.7133898305</v>
      </c>
      <c r="I25" s="13">
        <v>69466.963333333333</v>
      </c>
      <c r="J25" s="13">
        <v>75416.002727272731</v>
      </c>
      <c r="K25" s="13">
        <v>64045.832244897967</v>
      </c>
      <c r="L25" s="13">
        <v>215898.81700000004</v>
      </c>
      <c r="M25" s="13">
        <v>361496.95574468089</v>
      </c>
      <c r="N25" s="13">
        <v>196591.16999999998</v>
      </c>
      <c r="O25" s="13">
        <v>143114.76948275862</v>
      </c>
      <c r="P25" s="13">
        <v>266590.21728395059</v>
      </c>
      <c r="Q25" s="13">
        <v>275591.61677419359</v>
      </c>
      <c r="R25" s="14">
        <v>135441.921875</v>
      </c>
    </row>
    <row r="26" spans="1:18" ht="14" x14ac:dyDescent="0.3">
      <c r="A26" s="45" t="s">
        <v>110</v>
      </c>
      <c r="C26" s="11" t="s">
        <v>23</v>
      </c>
      <c r="D26" s="12">
        <v>46767.015238095242</v>
      </c>
      <c r="E26" s="13">
        <v>152439.53675</v>
      </c>
      <c r="F26" s="13">
        <v>117631.49514285715</v>
      </c>
      <c r="G26" s="13">
        <v>143747.58944444446</v>
      </c>
      <c r="H26" s="13">
        <v>74036.716947368419</v>
      </c>
      <c r="I26" s="13">
        <v>57097.493211009183</v>
      </c>
      <c r="J26" s="13">
        <v>96767.909324324326</v>
      </c>
      <c r="K26" s="13">
        <v>100963.86999999998</v>
      </c>
      <c r="L26" s="13">
        <v>52439.208095238093</v>
      </c>
      <c r="M26" s="13">
        <v>50208.918416666667</v>
      </c>
      <c r="N26" s="13">
        <v>72108.948674033149</v>
      </c>
      <c r="O26" s="13">
        <v>58859.230451612922</v>
      </c>
      <c r="P26" s="13">
        <v>152511.90526011557</v>
      </c>
      <c r="Q26" s="13">
        <v>98884.298617021297</v>
      </c>
      <c r="R26" s="14">
        <v>89723.381475409842</v>
      </c>
    </row>
    <row r="27" spans="1:18" ht="14" x14ac:dyDescent="0.3">
      <c r="A27" s="45" t="s">
        <v>110</v>
      </c>
      <c r="C27" s="11" t="s">
        <v>22</v>
      </c>
      <c r="D27" s="12">
        <v>55279.390246913586</v>
      </c>
      <c r="E27" s="13">
        <v>54497.399999999994</v>
      </c>
      <c r="F27" s="13">
        <v>32756.705000000002</v>
      </c>
      <c r="G27" s="13">
        <v>43246.937714285719</v>
      </c>
      <c r="H27" s="13">
        <v>45545.271752577311</v>
      </c>
      <c r="I27" s="13">
        <v>52616.294102564098</v>
      </c>
      <c r="J27" s="13">
        <v>39860.340400000001</v>
      </c>
      <c r="K27" s="13">
        <v>43312.192125984249</v>
      </c>
      <c r="L27" s="13">
        <v>51328.677517241384</v>
      </c>
      <c r="M27" s="13">
        <v>45210.514930555553</v>
      </c>
      <c r="N27" s="13">
        <v>43189.605922330098</v>
      </c>
      <c r="O27" s="13">
        <v>72694.271039603962</v>
      </c>
      <c r="P27" s="13">
        <v>67249.125229357785</v>
      </c>
      <c r="Q27" s="13">
        <v>81810.30520408164</v>
      </c>
      <c r="R27" s="14">
        <v>98611.027307692304</v>
      </c>
    </row>
    <row r="28" spans="1:18" ht="14.5" thickBot="1" x14ac:dyDescent="0.35">
      <c r="A28" s="45" t="s">
        <v>110</v>
      </c>
      <c r="C28" s="11" t="s">
        <v>24</v>
      </c>
      <c r="D28" s="12">
        <v>75765.024784240144</v>
      </c>
      <c r="E28" s="16">
        <v>70276.874515103351</v>
      </c>
      <c r="F28" s="16">
        <v>106554.16279491835</v>
      </c>
      <c r="G28" s="16">
        <v>95396.100775095343</v>
      </c>
      <c r="H28" s="16">
        <v>89480.388402777811</v>
      </c>
      <c r="I28" s="16">
        <v>85756.805538005923</v>
      </c>
      <c r="J28" s="16">
        <v>80775.339019426407</v>
      </c>
      <c r="K28" s="16">
        <v>83762.149581105201</v>
      </c>
      <c r="L28" s="16">
        <v>65537.849121447041</v>
      </c>
      <c r="M28" s="16">
        <v>112006.61724451173</v>
      </c>
      <c r="N28" s="16">
        <v>81619.22098013245</v>
      </c>
      <c r="O28" s="16">
        <v>135432.30330722893</v>
      </c>
      <c r="P28" s="16">
        <v>130694.79142219394</v>
      </c>
      <c r="Q28" s="16">
        <v>111764.21369497836</v>
      </c>
      <c r="R28" s="17">
        <v>115327.92137739346</v>
      </c>
    </row>
    <row r="29" spans="1:18" ht="14.5" thickBot="1" x14ac:dyDescent="0.35">
      <c r="A29" s="45" t="s">
        <v>110</v>
      </c>
      <c r="C29" s="18" t="s">
        <v>50</v>
      </c>
      <c r="D29" s="19">
        <v>168195.50811118557</v>
      </c>
      <c r="E29" s="20">
        <v>166561.97665077154</v>
      </c>
      <c r="F29" s="20">
        <v>238319.53970597271</v>
      </c>
      <c r="G29" s="20">
        <v>185254.95329180305</v>
      </c>
      <c r="H29" s="20">
        <v>181501.87071956429</v>
      </c>
      <c r="I29" s="20">
        <v>239750.07783203831</v>
      </c>
      <c r="J29" s="20">
        <v>202658.34128721859</v>
      </c>
      <c r="K29" s="20">
        <v>198651.49491158474</v>
      </c>
      <c r="L29" s="20">
        <v>193484.62134328351</v>
      </c>
      <c r="M29" s="20">
        <v>196753.10707993741</v>
      </c>
      <c r="N29" s="20">
        <v>203456.27026600079</v>
      </c>
      <c r="O29" s="20">
        <v>357805.67189652746</v>
      </c>
      <c r="P29" s="20">
        <v>448858.74081276107</v>
      </c>
      <c r="Q29" s="20">
        <v>350685.59567736485</v>
      </c>
      <c r="R29" s="21">
        <v>311448.29443162162</v>
      </c>
    </row>
    <row r="33" spans="1:18" ht="23.5" thickBot="1" x14ac:dyDescent="0.3">
      <c r="C33" s="1" t="s">
        <v>202</v>
      </c>
      <c r="D33" s="1"/>
      <c r="E33" s="1"/>
      <c r="F33" s="1"/>
      <c r="G33" s="1"/>
      <c r="H33" s="1"/>
      <c r="I33" s="1"/>
      <c r="J33" s="1"/>
      <c r="K33" s="1"/>
      <c r="L33" s="1"/>
      <c r="M33" s="1"/>
      <c r="N33" s="9"/>
      <c r="O33" s="9"/>
      <c r="P33" s="9"/>
      <c r="Q33" s="9"/>
      <c r="R33" s="9"/>
    </row>
    <row r="34" spans="1:18" ht="14.5" thickBot="1" x14ac:dyDescent="0.35">
      <c r="C34" s="2"/>
      <c r="D34" s="140" t="s">
        <v>47</v>
      </c>
      <c r="E34" s="141"/>
      <c r="F34" s="141"/>
      <c r="G34" s="141"/>
      <c r="H34" s="141"/>
      <c r="I34" s="141"/>
      <c r="J34" s="141"/>
      <c r="K34" s="141"/>
      <c r="L34" s="141"/>
      <c r="M34" s="141"/>
      <c r="N34" s="141"/>
      <c r="O34" s="141"/>
      <c r="P34" s="141"/>
      <c r="Q34" s="141"/>
      <c r="R34" s="142"/>
    </row>
    <row r="35" spans="1:18" ht="14.5" thickBot="1" x14ac:dyDescent="0.35">
      <c r="A35" s="45" t="s">
        <v>16</v>
      </c>
      <c r="C35" s="3" t="s">
        <v>352</v>
      </c>
      <c r="D35" s="4" t="s">
        <v>0</v>
      </c>
      <c r="E35" s="5" t="s">
        <v>1</v>
      </c>
      <c r="F35" s="5" t="s">
        <v>2</v>
      </c>
      <c r="G35" s="5" t="s">
        <v>3</v>
      </c>
      <c r="H35" s="5" t="s">
        <v>4</v>
      </c>
      <c r="I35" s="5" t="s">
        <v>5</v>
      </c>
      <c r="J35" s="5" t="s">
        <v>6</v>
      </c>
      <c r="K35" s="5" t="s">
        <v>7</v>
      </c>
      <c r="L35" s="5" t="s">
        <v>8</v>
      </c>
      <c r="M35" s="5" t="s">
        <v>9</v>
      </c>
      <c r="N35" s="5" t="s">
        <v>10</v>
      </c>
      <c r="O35" s="5" t="s">
        <v>11</v>
      </c>
      <c r="P35" s="5" t="s">
        <v>17</v>
      </c>
      <c r="Q35" s="5" t="s">
        <v>44</v>
      </c>
      <c r="R35" s="6" t="s">
        <v>88</v>
      </c>
    </row>
    <row r="36" spans="1:18" ht="14" x14ac:dyDescent="0.3">
      <c r="A36" s="45" t="s">
        <v>16</v>
      </c>
      <c r="C36" s="11" t="s">
        <v>378</v>
      </c>
      <c r="D36" s="12">
        <v>2295428.7981666666</v>
      </c>
      <c r="E36" s="13">
        <v>2425343.4698214293</v>
      </c>
      <c r="F36" s="13">
        <v>2935127.875769231</v>
      </c>
      <c r="G36" s="13">
        <v>3531007.4429850741</v>
      </c>
      <c r="H36" s="13">
        <v>3939568.1802531653</v>
      </c>
      <c r="I36" s="13">
        <v>4080575.6919672131</v>
      </c>
      <c r="J36" s="13">
        <v>4026501.2843157896</v>
      </c>
      <c r="K36" s="13">
        <v>4617532.331071428</v>
      </c>
      <c r="L36" s="13">
        <v>4310723.764698795</v>
      </c>
      <c r="M36" s="13">
        <v>5674128.6295294119</v>
      </c>
      <c r="N36" s="13">
        <v>5503105.4595454549</v>
      </c>
      <c r="O36" s="13">
        <v>9179666.251967214</v>
      </c>
      <c r="P36" s="13">
        <v>11180848.529236641</v>
      </c>
      <c r="Q36" s="13">
        <v>10116608.522608696</v>
      </c>
      <c r="R36" s="14">
        <v>8898714.8857142851</v>
      </c>
    </row>
    <row r="37" spans="1:18" ht="14" x14ac:dyDescent="0.3">
      <c r="A37" s="45" t="s">
        <v>16</v>
      </c>
      <c r="C37" s="11" t="s">
        <v>379</v>
      </c>
      <c r="D37" s="12">
        <v>78508.278840579718</v>
      </c>
      <c r="E37" s="13">
        <v>90226.293242424232</v>
      </c>
      <c r="F37" s="13">
        <v>78735.411118210846</v>
      </c>
      <c r="G37" s="13">
        <v>100887.88695544552</v>
      </c>
      <c r="H37" s="13">
        <v>77197.320857142899</v>
      </c>
      <c r="I37" s="13">
        <v>129464.04883977903</v>
      </c>
      <c r="J37" s="13">
        <v>91890.630990825681</v>
      </c>
      <c r="K37" s="13">
        <v>119582.07282186947</v>
      </c>
      <c r="L37" s="13">
        <v>131596.32786274512</v>
      </c>
      <c r="M37" s="13">
        <v>117311.77204797047</v>
      </c>
      <c r="N37" s="13">
        <v>129586.13686495178</v>
      </c>
      <c r="O37" s="13">
        <v>171403.9943645485</v>
      </c>
      <c r="P37" s="13">
        <v>338707.08977312373</v>
      </c>
      <c r="Q37" s="13">
        <v>294071.84144082334</v>
      </c>
      <c r="R37" s="14">
        <v>213227.93372693731</v>
      </c>
    </row>
    <row r="38" spans="1:18" ht="14" x14ac:dyDescent="0.3">
      <c r="A38" s="45" t="s">
        <v>16</v>
      </c>
      <c r="C38" s="11" t="s">
        <v>25</v>
      </c>
      <c r="D38" s="12">
        <v>81175.294196428571</v>
      </c>
      <c r="E38" s="13">
        <v>229880.70763779528</v>
      </c>
      <c r="F38" s="13">
        <v>473306.26047945209</v>
      </c>
      <c r="G38" s="13">
        <v>410786.02846774197</v>
      </c>
      <c r="H38" s="13">
        <v>425266.08211009175</v>
      </c>
      <c r="I38" s="13">
        <v>651692.89968000003</v>
      </c>
      <c r="J38" s="13">
        <v>760024.42341176479</v>
      </c>
      <c r="K38" s="13">
        <v>495389.48473282455</v>
      </c>
      <c r="L38" s="13">
        <v>961560.55100917444</v>
      </c>
      <c r="M38" s="13">
        <v>612843.04745901655</v>
      </c>
      <c r="N38" s="13">
        <v>665895.48196969694</v>
      </c>
      <c r="O38" s="13">
        <v>1229241.0483088235</v>
      </c>
      <c r="P38" s="13">
        <v>1974465.5833333333</v>
      </c>
      <c r="Q38" s="13">
        <v>2641047.8251282047</v>
      </c>
      <c r="R38" s="14">
        <v>938260.72049180337</v>
      </c>
    </row>
    <row r="39" spans="1:18" ht="14" x14ac:dyDescent="0.3">
      <c r="A39" s="45" t="s">
        <v>16</v>
      </c>
      <c r="C39" s="11" t="s">
        <v>43</v>
      </c>
      <c r="D39" s="12">
        <v>83290.645478036182</v>
      </c>
      <c r="E39" s="13">
        <v>72356.884967462058</v>
      </c>
      <c r="F39" s="13">
        <v>106291.89616368285</v>
      </c>
      <c r="G39" s="13">
        <v>74006.643327615762</v>
      </c>
      <c r="H39" s="13">
        <v>79798.747842031007</v>
      </c>
      <c r="I39" s="13">
        <v>105266.07548209364</v>
      </c>
      <c r="J39" s="13">
        <v>85298.409765319433</v>
      </c>
      <c r="K39" s="13">
        <v>86829.650899772198</v>
      </c>
      <c r="L39" s="13">
        <v>115735.43706700376</v>
      </c>
      <c r="M39" s="13">
        <v>102715.00885496178</v>
      </c>
      <c r="N39" s="13">
        <v>108329.80920762288</v>
      </c>
      <c r="O39" s="13">
        <v>168310.15798432243</v>
      </c>
      <c r="P39" s="13">
        <v>209011.31745011095</v>
      </c>
      <c r="Q39" s="13">
        <v>130169.825788337</v>
      </c>
      <c r="R39" s="14">
        <v>154823.34615384616</v>
      </c>
    </row>
    <row r="40" spans="1:18" ht="14" x14ac:dyDescent="0.3">
      <c r="A40" s="45" t="s">
        <v>16</v>
      </c>
      <c r="C40" s="11" t="s">
        <v>36</v>
      </c>
      <c r="D40" s="12">
        <v>55769.430052083335</v>
      </c>
      <c r="E40" s="13">
        <v>62791.032357723569</v>
      </c>
      <c r="F40" s="13">
        <v>84813.03668085103</v>
      </c>
      <c r="G40" s="13">
        <v>91053.047656249983</v>
      </c>
      <c r="H40" s="13">
        <v>84859.497323759802</v>
      </c>
      <c r="I40" s="13">
        <v>92736.855873417764</v>
      </c>
      <c r="J40" s="13">
        <v>73019.196026731472</v>
      </c>
      <c r="K40" s="13">
        <v>77038.451802525829</v>
      </c>
      <c r="L40" s="13">
        <v>96888.267740784839</v>
      </c>
      <c r="M40" s="13">
        <v>111753.97639649513</v>
      </c>
      <c r="N40" s="13">
        <v>96427.14570363464</v>
      </c>
      <c r="O40" s="13">
        <v>115304.52246666663</v>
      </c>
      <c r="P40" s="13">
        <v>129930.74890697676</v>
      </c>
      <c r="Q40" s="13">
        <v>99728.458424581026</v>
      </c>
      <c r="R40" s="14">
        <v>140538.46791095892</v>
      </c>
    </row>
    <row r="41" spans="1:18" ht="14" x14ac:dyDescent="0.3">
      <c r="A41" s="45" t="s">
        <v>16</v>
      </c>
      <c r="C41" s="11" t="s">
        <v>18</v>
      </c>
      <c r="D41" s="12">
        <v>54296.654518950447</v>
      </c>
      <c r="E41" s="13">
        <v>59876.49615384615</v>
      </c>
      <c r="F41" s="13">
        <v>57103.312049180342</v>
      </c>
      <c r="G41" s="13">
        <v>79349.787558770346</v>
      </c>
      <c r="H41" s="13">
        <v>62530.761400709234</v>
      </c>
      <c r="I41" s="13">
        <v>79082.258455743868</v>
      </c>
      <c r="J41" s="13">
        <v>76215.943558178726</v>
      </c>
      <c r="K41" s="13">
        <v>76974.7857903494</v>
      </c>
      <c r="L41" s="13">
        <v>72260.534357638928</v>
      </c>
      <c r="M41" s="13">
        <v>78605.785327754566</v>
      </c>
      <c r="N41" s="13">
        <v>97036.572981186648</v>
      </c>
      <c r="O41" s="13">
        <v>106416.47886054424</v>
      </c>
      <c r="P41" s="13">
        <v>140774.75150882828</v>
      </c>
      <c r="Q41" s="13">
        <v>119525.76930756845</v>
      </c>
      <c r="R41" s="14">
        <v>114508.81714285712</v>
      </c>
    </row>
    <row r="42" spans="1:18" ht="14" x14ac:dyDescent="0.3">
      <c r="A42" s="45" t="s">
        <v>16</v>
      </c>
      <c r="C42" s="11" t="s">
        <v>27</v>
      </c>
      <c r="D42" s="12">
        <v>373028.72703703702</v>
      </c>
      <c r="E42" s="13">
        <v>121470.83476190477</v>
      </c>
      <c r="F42" s="13">
        <v>202696.79842105263</v>
      </c>
      <c r="G42" s="13">
        <v>211261.78050847459</v>
      </c>
      <c r="H42" s="13">
        <v>455640.67693877552</v>
      </c>
      <c r="I42" s="13">
        <v>672551.54972972977</v>
      </c>
      <c r="J42" s="13">
        <v>695627.35706896568</v>
      </c>
      <c r="K42" s="13">
        <v>520778.56963636359</v>
      </c>
      <c r="L42" s="13">
        <v>369722.56738461542</v>
      </c>
      <c r="M42" s="13">
        <v>659804.99023809528</v>
      </c>
      <c r="N42" s="13">
        <v>393683.06351063831</v>
      </c>
      <c r="O42" s="13">
        <v>905599.97657407389</v>
      </c>
      <c r="P42" s="13">
        <v>905663.19849462353</v>
      </c>
      <c r="Q42" s="13">
        <v>660587.99560344836</v>
      </c>
      <c r="R42" s="14">
        <v>301252.21988888882</v>
      </c>
    </row>
    <row r="43" spans="1:18" ht="14" x14ac:dyDescent="0.3">
      <c r="A43" s="45" t="s">
        <v>16</v>
      </c>
      <c r="C43" s="11" t="s">
        <v>20</v>
      </c>
      <c r="D43" s="12">
        <v>81262.513217821775</v>
      </c>
      <c r="E43" s="13">
        <v>41622.50808</v>
      </c>
      <c r="F43" s="13">
        <v>43025.303224299059</v>
      </c>
      <c r="G43" s="13">
        <v>61859.465562130179</v>
      </c>
      <c r="H43" s="13">
        <v>66590.717410256431</v>
      </c>
      <c r="I43" s="13">
        <v>77303.755471264318</v>
      </c>
      <c r="J43" s="13">
        <v>80961.26741046831</v>
      </c>
      <c r="K43" s="13">
        <v>124247.52767015705</v>
      </c>
      <c r="L43" s="13">
        <v>67573.601529411768</v>
      </c>
      <c r="M43" s="13">
        <v>61276.153099730458</v>
      </c>
      <c r="N43" s="13">
        <v>55668.391793611801</v>
      </c>
      <c r="O43" s="13">
        <v>193108.64991596641</v>
      </c>
      <c r="P43" s="13">
        <v>126154.52221024259</v>
      </c>
      <c r="Q43" s="13">
        <v>72628.969819819831</v>
      </c>
      <c r="R43" s="14">
        <v>76702.178863636349</v>
      </c>
    </row>
    <row r="44" spans="1:18" ht="14" x14ac:dyDescent="0.3">
      <c r="A44" s="45" t="s">
        <v>16</v>
      </c>
      <c r="C44" s="11" t="s">
        <v>19</v>
      </c>
      <c r="D44" s="12">
        <v>43328.500365853659</v>
      </c>
      <c r="E44" s="13">
        <v>50417.713350253813</v>
      </c>
      <c r="F44" s="13">
        <v>50546.537005347593</v>
      </c>
      <c r="G44" s="13">
        <v>68259.806259541976</v>
      </c>
      <c r="H44" s="13">
        <v>53494.249903846146</v>
      </c>
      <c r="I44" s="13">
        <v>88693.469497716898</v>
      </c>
      <c r="J44" s="13">
        <v>43543.734166666669</v>
      </c>
      <c r="K44" s="13">
        <v>40485.308421052629</v>
      </c>
      <c r="L44" s="13">
        <v>48484.977527173927</v>
      </c>
      <c r="M44" s="13">
        <v>73029.379719387754</v>
      </c>
      <c r="N44" s="13">
        <v>46553.492668024453</v>
      </c>
      <c r="O44" s="13">
        <v>123828.52875</v>
      </c>
      <c r="P44" s="13">
        <v>118300.05201570679</v>
      </c>
      <c r="Q44" s="13">
        <v>75981.837581521744</v>
      </c>
      <c r="R44" s="14">
        <v>82837.809399477803</v>
      </c>
    </row>
    <row r="45" spans="1:18" ht="14" x14ac:dyDescent="0.3">
      <c r="A45" s="45" t="s">
        <v>16</v>
      </c>
      <c r="C45" s="11" t="s">
        <v>21</v>
      </c>
      <c r="D45" s="12">
        <v>39831.87981818182</v>
      </c>
      <c r="E45" s="13">
        <v>123593.56303030303</v>
      </c>
      <c r="F45" s="13">
        <v>126726.98854545456</v>
      </c>
      <c r="G45" s="13">
        <v>152586.25142857141</v>
      </c>
      <c r="H45" s="13">
        <v>192502.78205882356</v>
      </c>
      <c r="I45" s="13">
        <v>125963.8364</v>
      </c>
      <c r="J45" s="13">
        <v>82931.917816091955</v>
      </c>
      <c r="K45" s="13">
        <v>119880.43366906475</v>
      </c>
      <c r="L45" s="13">
        <v>146284.50461988302</v>
      </c>
      <c r="M45" s="13">
        <v>45345.307850000005</v>
      </c>
      <c r="N45" s="13">
        <v>85036.214788135592</v>
      </c>
      <c r="O45" s="13">
        <v>205430.90011952198</v>
      </c>
      <c r="P45" s="13">
        <v>283923.58684210514</v>
      </c>
      <c r="Q45" s="13">
        <v>115026.88384030419</v>
      </c>
      <c r="R45" s="14">
        <v>148207.92162711866</v>
      </c>
    </row>
    <row r="46" spans="1:18" ht="14" x14ac:dyDescent="0.3">
      <c r="A46" s="45" t="s">
        <v>16</v>
      </c>
      <c r="C46" s="11" t="s">
        <v>26</v>
      </c>
      <c r="D46" s="12">
        <v>349328.52142857143</v>
      </c>
      <c r="E46" s="13">
        <v>55499.207894736843</v>
      </c>
      <c r="F46" s="13">
        <v>132493.02960000001</v>
      </c>
      <c r="G46" s="13">
        <v>258158.92750000002</v>
      </c>
      <c r="H46" s="13">
        <v>641109.97051282041</v>
      </c>
      <c r="I46" s="13">
        <v>232811.39975000001</v>
      </c>
      <c r="J46" s="13">
        <v>512834.97794117645</v>
      </c>
      <c r="K46" s="13">
        <v>580874.16333333333</v>
      </c>
      <c r="L46" s="13">
        <v>288759.79673913046</v>
      </c>
      <c r="M46" s="13">
        <v>228734.99215686275</v>
      </c>
      <c r="N46" s="13">
        <v>464838.14405797102</v>
      </c>
      <c r="O46" s="13">
        <v>731275.3917307693</v>
      </c>
      <c r="P46" s="13">
        <v>511627.23623188399</v>
      </c>
      <c r="Q46" s="13">
        <v>363671.70968749997</v>
      </c>
      <c r="R46" s="14">
        <v>278562.91678571433</v>
      </c>
    </row>
    <row r="47" spans="1:18" ht="14" x14ac:dyDescent="0.3">
      <c r="A47" s="45" t="s">
        <v>16</v>
      </c>
      <c r="C47" s="11" t="s">
        <v>38</v>
      </c>
      <c r="D47" s="12">
        <v>69754.009999999995</v>
      </c>
      <c r="E47" s="13">
        <v>78319.347536231871</v>
      </c>
      <c r="F47" s="13">
        <v>136485.62581818181</v>
      </c>
      <c r="G47" s="13">
        <v>54084.966153846151</v>
      </c>
      <c r="H47" s="13">
        <v>97333.389578947405</v>
      </c>
      <c r="I47" s="13">
        <v>243547.27108433735</v>
      </c>
      <c r="J47" s="13">
        <v>95574.445353535353</v>
      </c>
      <c r="K47" s="13">
        <v>97352.626982758607</v>
      </c>
      <c r="L47" s="13">
        <v>75634.450879120865</v>
      </c>
      <c r="M47" s="13">
        <v>89142.902388059709</v>
      </c>
      <c r="N47" s="13">
        <v>95204.225572519077</v>
      </c>
      <c r="O47" s="13">
        <v>203196.29790697678</v>
      </c>
      <c r="P47" s="13">
        <v>207675.32684931502</v>
      </c>
      <c r="Q47" s="13">
        <v>202488.90201492535</v>
      </c>
      <c r="R47" s="14">
        <v>135342.15087837836</v>
      </c>
    </row>
    <row r="48" spans="1:18" ht="14" x14ac:dyDescent="0.3">
      <c r="A48" s="45" t="s">
        <v>16</v>
      </c>
      <c r="C48" s="11" t="s">
        <v>29</v>
      </c>
      <c r="D48" s="12">
        <v>41203.205151515154</v>
      </c>
      <c r="E48" s="13">
        <v>57931.198305084741</v>
      </c>
      <c r="F48" s="13">
        <v>31955.027258064514</v>
      </c>
      <c r="G48" s="13">
        <v>45286.315353535349</v>
      </c>
      <c r="H48" s="13">
        <v>84760.563296703287</v>
      </c>
      <c r="I48" s="13">
        <v>81291.735416666663</v>
      </c>
      <c r="J48" s="13">
        <v>118563.50673684212</v>
      </c>
      <c r="K48" s="13">
        <v>64651.385524475518</v>
      </c>
      <c r="L48" s="13">
        <v>95104.190341880356</v>
      </c>
      <c r="M48" s="13">
        <v>62809.846716417916</v>
      </c>
      <c r="N48" s="13">
        <v>97224.849875776403</v>
      </c>
      <c r="O48" s="13">
        <v>146285.29757763975</v>
      </c>
      <c r="P48" s="13">
        <v>89128.477426900572</v>
      </c>
      <c r="Q48" s="13">
        <v>188481.64190184051</v>
      </c>
      <c r="R48" s="14">
        <v>139364.64789743591</v>
      </c>
    </row>
    <row r="49" spans="1:18" ht="14" x14ac:dyDescent="0.3">
      <c r="A49" s="45" t="s">
        <v>16</v>
      </c>
      <c r="C49" s="11" t="s">
        <v>40</v>
      </c>
      <c r="D49" s="12">
        <v>65098.094222222229</v>
      </c>
      <c r="E49" s="13">
        <v>42653.081956521739</v>
      </c>
      <c r="F49" s="13">
        <v>291200.54531914898</v>
      </c>
      <c r="G49" s="13">
        <v>116819.04197368423</v>
      </c>
      <c r="H49" s="13">
        <v>57176.388333333336</v>
      </c>
      <c r="I49" s="13">
        <v>100333.55082474227</v>
      </c>
      <c r="J49" s="13">
        <v>162199.08303370787</v>
      </c>
      <c r="K49" s="13">
        <v>70144.906756756769</v>
      </c>
      <c r="L49" s="13">
        <v>76793.953780487805</v>
      </c>
      <c r="M49" s="13">
        <v>177958.97934579439</v>
      </c>
      <c r="N49" s="13">
        <v>94843.357627118632</v>
      </c>
      <c r="O49" s="13">
        <v>144520.59796747964</v>
      </c>
      <c r="P49" s="13">
        <v>179338.96282258062</v>
      </c>
      <c r="Q49" s="13">
        <v>136221.93266666669</v>
      </c>
      <c r="R49" s="14">
        <v>348403.2083471074</v>
      </c>
    </row>
    <row r="50" spans="1:18" ht="14" x14ac:dyDescent="0.3">
      <c r="A50" s="45" t="s">
        <v>16</v>
      </c>
      <c r="C50" s="11" t="s">
        <v>28</v>
      </c>
      <c r="D50" s="12">
        <v>31768.622173913041</v>
      </c>
      <c r="E50" s="13">
        <v>56936.164722222224</v>
      </c>
      <c r="F50" s="13">
        <v>34374.434782608696</v>
      </c>
      <c r="G50" s="13">
        <v>22837.371777777778</v>
      </c>
      <c r="H50" s="13">
        <v>102997.7133898305</v>
      </c>
      <c r="I50" s="13">
        <v>69466.963333333333</v>
      </c>
      <c r="J50" s="13">
        <v>75416.002727272731</v>
      </c>
      <c r="K50" s="13">
        <v>65317.620416666672</v>
      </c>
      <c r="L50" s="13">
        <v>215898.81700000004</v>
      </c>
      <c r="M50" s="13">
        <v>360785.70933333336</v>
      </c>
      <c r="N50" s="13">
        <v>196591.16999999998</v>
      </c>
      <c r="O50" s="13">
        <v>143114.76948275862</v>
      </c>
      <c r="P50" s="13">
        <v>266590.21728395059</v>
      </c>
      <c r="Q50" s="13">
        <v>275591.61677419359</v>
      </c>
      <c r="R50" s="14">
        <v>135441.921875</v>
      </c>
    </row>
    <row r="51" spans="1:18" ht="14" x14ac:dyDescent="0.3">
      <c r="A51" s="45" t="s">
        <v>16</v>
      </c>
      <c r="C51" s="11" t="s">
        <v>23</v>
      </c>
      <c r="D51" s="12">
        <v>46767.015238095242</v>
      </c>
      <c r="E51" s="13">
        <v>152439.53675</v>
      </c>
      <c r="F51" s="13">
        <v>117631.49514285715</v>
      </c>
      <c r="G51" s="13">
        <v>143747.58944444446</v>
      </c>
      <c r="H51" s="13">
        <v>74036.716947368419</v>
      </c>
      <c r="I51" s="13">
        <v>57891.683428571436</v>
      </c>
      <c r="J51" s="13">
        <v>98025.003972602746</v>
      </c>
      <c r="K51" s="13">
        <v>102824.1672413793</v>
      </c>
      <c r="L51" s="13">
        <v>53875.22814814814</v>
      </c>
      <c r="M51" s="13">
        <v>50208.918416666667</v>
      </c>
      <c r="N51" s="13">
        <v>72459.553944444444</v>
      </c>
      <c r="O51" s="13">
        <v>58916.757922077937</v>
      </c>
      <c r="P51" s="13">
        <v>152511.90526011557</v>
      </c>
      <c r="Q51" s="13">
        <v>99606.172795698949</v>
      </c>
      <c r="R51" s="14">
        <v>89723.381475409842</v>
      </c>
    </row>
    <row r="52" spans="1:18" ht="14" x14ac:dyDescent="0.3">
      <c r="A52" s="45" t="s">
        <v>16</v>
      </c>
      <c r="C52" s="11" t="s">
        <v>22</v>
      </c>
      <c r="D52" s="12">
        <v>54907.159620253165</v>
      </c>
      <c r="E52" s="13">
        <v>55884.61408450704</v>
      </c>
      <c r="F52" s="13">
        <v>32580.43161764706</v>
      </c>
      <c r="G52" s="13">
        <v>43285.713203883504</v>
      </c>
      <c r="H52" s="13">
        <v>45433.76416666666</v>
      </c>
      <c r="I52" s="13">
        <v>52616.294102564098</v>
      </c>
      <c r="J52" s="13">
        <v>37825.354583333334</v>
      </c>
      <c r="K52" s="13">
        <v>42466.905691056905</v>
      </c>
      <c r="L52" s="13">
        <v>51407.34888888889</v>
      </c>
      <c r="M52" s="13">
        <v>45349.814028776971</v>
      </c>
      <c r="N52" s="13">
        <v>43269.896176470589</v>
      </c>
      <c r="O52" s="13">
        <v>72981.307213930355</v>
      </c>
      <c r="P52" s="13">
        <v>66198.14490740739</v>
      </c>
      <c r="Q52" s="13">
        <v>77806.906288659797</v>
      </c>
      <c r="R52" s="14">
        <v>98983.544347826086</v>
      </c>
    </row>
    <row r="53" spans="1:18" ht="14.5" thickBot="1" x14ac:dyDescent="0.35">
      <c r="A53" s="45" t="s">
        <v>16</v>
      </c>
      <c r="C53" s="11" t="s">
        <v>24</v>
      </c>
      <c r="D53" s="12">
        <v>75372.32809708736</v>
      </c>
      <c r="E53" s="16">
        <v>61927.349707317087</v>
      </c>
      <c r="F53" s="16">
        <v>92828.446206261535</v>
      </c>
      <c r="G53" s="16">
        <v>85851.9125128866</v>
      </c>
      <c r="H53" s="16">
        <v>77705.911286610921</v>
      </c>
      <c r="I53" s="16">
        <v>70655.226325910888</v>
      </c>
      <c r="J53" s="16">
        <v>78153.246829268275</v>
      </c>
      <c r="K53" s="16">
        <v>75791.70226270378</v>
      </c>
      <c r="L53" s="16">
        <v>63153.604575513877</v>
      </c>
      <c r="M53" s="16">
        <v>111012.70238759689</v>
      </c>
      <c r="N53" s="16">
        <v>77418.499966420422</v>
      </c>
      <c r="O53" s="16">
        <v>136026.36647810219</v>
      </c>
      <c r="P53" s="16">
        <v>117734.48254662383</v>
      </c>
      <c r="Q53" s="16">
        <v>111057.69430276385</v>
      </c>
      <c r="R53" s="17">
        <v>113125.92373307543</v>
      </c>
    </row>
    <row r="54" spans="1:18" ht="14.5" thickBot="1" x14ac:dyDescent="0.35">
      <c r="A54" s="45" t="s">
        <v>16</v>
      </c>
      <c r="C54" s="18" t="s">
        <v>50</v>
      </c>
      <c r="D54" s="19">
        <v>118112.19129249298</v>
      </c>
      <c r="E54" s="20">
        <v>111251.36988269797</v>
      </c>
      <c r="F54" s="20">
        <v>174055.43175224637</v>
      </c>
      <c r="G54" s="20">
        <v>145778.41715737164</v>
      </c>
      <c r="H54" s="20">
        <v>153868.78245980703</v>
      </c>
      <c r="I54" s="20">
        <v>204805.71935558543</v>
      </c>
      <c r="J54" s="20">
        <v>171800.18268551928</v>
      </c>
      <c r="K54" s="20">
        <v>189846.94120573479</v>
      </c>
      <c r="L54" s="20">
        <v>172824.24804620334</v>
      </c>
      <c r="M54" s="20">
        <v>192308.9446036586</v>
      </c>
      <c r="N54" s="20">
        <v>189303.10434549226</v>
      </c>
      <c r="O54" s="20">
        <v>338931.96959994204</v>
      </c>
      <c r="P54" s="20">
        <v>428477.55350072711</v>
      </c>
      <c r="Q54" s="20">
        <v>351998.34959136054</v>
      </c>
      <c r="R54" s="21">
        <v>314020.59847260994</v>
      </c>
    </row>
    <row r="58" spans="1:18" ht="23.5" thickBot="1" x14ac:dyDescent="0.3">
      <c r="C58" s="1" t="s">
        <v>203</v>
      </c>
      <c r="D58" s="1"/>
      <c r="E58" s="1"/>
      <c r="F58" s="1"/>
      <c r="G58" s="1"/>
      <c r="H58" s="1"/>
      <c r="I58" s="1"/>
      <c r="J58" s="1"/>
      <c r="K58" s="1"/>
      <c r="L58" s="1"/>
      <c r="M58" s="1"/>
      <c r="N58" s="9"/>
      <c r="O58" s="9"/>
      <c r="P58" s="9"/>
      <c r="Q58" s="9"/>
      <c r="R58" s="9"/>
    </row>
    <row r="59" spans="1:18" ht="14.5" thickBot="1" x14ac:dyDescent="0.35">
      <c r="C59" s="2"/>
      <c r="D59" s="140" t="s">
        <v>47</v>
      </c>
      <c r="E59" s="141"/>
      <c r="F59" s="141"/>
      <c r="G59" s="141"/>
      <c r="H59" s="141"/>
      <c r="I59" s="141"/>
      <c r="J59" s="141"/>
      <c r="K59" s="141"/>
      <c r="L59" s="141"/>
      <c r="M59" s="141"/>
      <c r="N59" s="141"/>
      <c r="O59" s="141"/>
      <c r="P59" s="141"/>
      <c r="Q59" s="141"/>
      <c r="R59" s="142"/>
    </row>
    <row r="60" spans="1:18" ht="14.5" thickBot="1" x14ac:dyDescent="0.35">
      <c r="A60" s="45" t="s">
        <v>41</v>
      </c>
      <c r="C60" s="3" t="s">
        <v>352</v>
      </c>
      <c r="D60" s="4" t="s">
        <v>0</v>
      </c>
      <c r="E60" s="5" t="s">
        <v>1</v>
      </c>
      <c r="F60" s="5" t="s">
        <v>2</v>
      </c>
      <c r="G60" s="5" t="s">
        <v>3</v>
      </c>
      <c r="H60" s="5" t="s">
        <v>4</v>
      </c>
      <c r="I60" s="5" t="s">
        <v>5</v>
      </c>
      <c r="J60" s="5" t="s">
        <v>6</v>
      </c>
      <c r="K60" s="5" t="s">
        <v>7</v>
      </c>
      <c r="L60" s="5" t="s">
        <v>8</v>
      </c>
      <c r="M60" s="5" t="s">
        <v>9</v>
      </c>
      <c r="N60" s="5" t="s">
        <v>10</v>
      </c>
      <c r="O60" s="5" t="s">
        <v>11</v>
      </c>
      <c r="P60" s="5" t="s">
        <v>17</v>
      </c>
      <c r="Q60" s="5" t="s">
        <v>44</v>
      </c>
      <c r="R60" s="6" t="s">
        <v>88</v>
      </c>
    </row>
    <row r="61" spans="1:18" ht="14" x14ac:dyDescent="0.3">
      <c r="A61" s="45" t="s">
        <v>41</v>
      </c>
      <c r="C61" s="11" t="s">
        <v>378</v>
      </c>
      <c r="D61" s="12">
        <v>0</v>
      </c>
      <c r="E61" s="13">
        <v>0</v>
      </c>
      <c r="F61" s="13">
        <v>7300000</v>
      </c>
      <c r="G61" s="13">
        <v>0</v>
      </c>
      <c r="H61" s="13">
        <v>0</v>
      </c>
      <c r="I61" s="13">
        <v>6412283</v>
      </c>
      <c r="J61" s="13">
        <v>0</v>
      </c>
      <c r="K61" s="13">
        <v>0</v>
      </c>
      <c r="L61" s="13">
        <v>0</v>
      </c>
      <c r="M61" s="13">
        <v>0</v>
      </c>
      <c r="N61" s="13">
        <v>0</v>
      </c>
      <c r="O61" s="13">
        <v>0</v>
      </c>
      <c r="P61" s="13">
        <v>0</v>
      </c>
      <c r="Q61" s="13">
        <v>0</v>
      </c>
      <c r="R61" s="14">
        <v>0</v>
      </c>
    </row>
    <row r="62" spans="1:18" ht="14" x14ac:dyDescent="0.3">
      <c r="A62" s="45" t="s">
        <v>41</v>
      </c>
      <c r="C62" s="11" t="s">
        <v>379</v>
      </c>
      <c r="D62" s="12">
        <v>0</v>
      </c>
      <c r="E62" s="13">
        <v>150000</v>
      </c>
      <c r="F62" s="13">
        <v>0</v>
      </c>
      <c r="G62" s="13">
        <v>0</v>
      </c>
      <c r="H62" s="13">
        <v>0</v>
      </c>
      <c r="I62" s="13">
        <v>0</v>
      </c>
      <c r="J62" s="13">
        <v>0</v>
      </c>
      <c r="K62" s="13">
        <v>5760454</v>
      </c>
      <c r="L62" s="13">
        <v>0</v>
      </c>
      <c r="M62" s="13">
        <v>0</v>
      </c>
      <c r="N62" s="13">
        <v>0</v>
      </c>
      <c r="O62" s="13">
        <v>0</v>
      </c>
      <c r="P62" s="13">
        <v>0</v>
      </c>
      <c r="Q62" s="13">
        <v>0</v>
      </c>
      <c r="R62" s="14">
        <v>0</v>
      </c>
    </row>
    <row r="63" spans="1:18" ht="14" x14ac:dyDescent="0.3">
      <c r="A63" s="45" t="s">
        <v>41</v>
      </c>
      <c r="C63" s="11" t="s">
        <v>25</v>
      </c>
      <c r="D63" s="12">
        <v>0</v>
      </c>
      <c r="E63" s="13">
        <v>3037500</v>
      </c>
      <c r="F63" s="13">
        <v>0</v>
      </c>
      <c r="G63" s="13">
        <v>0</v>
      </c>
      <c r="H63" s="13">
        <v>0</v>
      </c>
      <c r="I63" s="13">
        <v>0</v>
      </c>
      <c r="J63" s="13">
        <v>0</v>
      </c>
      <c r="K63" s="13">
        <v>0</v>
      </c>
      <c r="L63" s="13">
        <v>0</v>
      </c>
      <c r="M63" s="13">
        <v>0</v>
      </c>
      <c r="N63" s="13">
        <v>0</v>
      </c>
      <c r="O63" s="13">
        <v>0</v>
      </c>
      <c r="P63" s="13">
        <v>0</v>
      </c>
      <c r="Q63" s="13">
        <v>0</v>
      </c>
      <c r="R63" s="14">
        <v>0</v>
      </c>
    </row>
    <row r="64" spans="1:18" ht="14" x14ac:dyDescent="0.3">
      <c r="A64" s="45" t="s">
        <v>41</v>
      </c>
      <c r="C64" s="11" t="s">
        <v>43</v>
      </c>
      <c r="D64" s="12">
        <v>0</v>
      </c>
      <c r="E64" s="13">
        <v>0</v>
      </c>
      <c r="F64" s="13">
        <v>0</v>
      </c>
      <c r="G64" s="13">
        <v>0</v>
      </c>
      <c r="H64" s="13">
        <v>0</v>
      </c>
      <c r="I64" s="13">
        <v>0</v>
      </c>
      <c r="J64" s="13">
        <v>0</v>
      </c>
      <c r="K64" s="13">
        <v>0</v>
      </c>
      <c r="L64" s="13">
        <v>0</v>
      </c>
      <c r="M64" s="13">
        <v>0</v>
      </c>
      <c r="N64" s="13">
        <v>0</v>
      </c>
      <c r="O64" s="13">
        <v>0</v>
      </c>
      <c r="P64" s="13">
        <v>0</v>
      </c>
      <c r="Q64" s="13">
        <v>0</v>
      </c>
      <c r="R64" s="14">
        <v>0</v>
      </c>
    </row>
    <row r="65" spans="1:18" ht="14" x14ac:dyDescent="0.3">
      <c r="A65" s="45" t="s">
        <v>41</v>
      </c>
      <c r="C65" s="11" t="s">
        <v>36</v>
      </c>
      <c r="D65" s="12">
        <v>0</v>
      </c>
      <c r="E65" s="13">
        <v>0</v>
      </c>
      <c r="F65" s="13">
        <v>0</v>
      </c>
      <c r="G65" s="13">
        <v>0</v>
      </c>
      <c r="H65" s="13">
        <v>0</v>
      </c>
      <c r="I65" s="13">
        <v>0</v>
      </c>
      <c r="J65" s="13">
        <v>0</v>
      </c>
      <c r="K65" s="13">
        <v>0</v>
      </c>
      <c r="L65" s="13">
        <v>0</v>
      </c>
      <c r="M65" s="13">
        <v>0</v>
      </c>
      <c r="N65" s="13">
        <v>0</v>
      </c>
      <c r="O65" s="13">
        <v>0</v>
      </c>
      <c r="P65" s="13">
        <v>0</v>
      </c>
      <c r="Q65" s="13">
        <v>0</v>
      </c>
      <c r="R65" s="14">
        <v>0</v>
      </c>
    </row>
    <row r="66" spans="1:18" ht="14" x14ac:dyDescent="0.3">
      <c r="A66" s="45" t="s">
        <v>41</v>
      </c>
      <c r="C66" s="11" t="s">
        <v>18</v>
      </c>
      <c r="D66" s="12">
        <v>0</v>
      </c>
      <c r="E66" s="13">
        <v>0</v>
      </c>
      <c r="F66" s="13">
        <v>0</v>
      </c>
      <c r="G66" s="13">
        <v>0</v>
      </c>
      <c r="H66" s="13">
        <v>0</v>
      </c>
      <c r="I66" s="13">
        <v>0</v>
      </c>
      <c r="J66" s="13">
        <v>0</v>
      </c>
      <c r="K66" s="13">
        <v>0</v>
      </c>
      <c r="L66" s="13">
        <v>0</v>
      </c>
      <c r="M66" s="13">
        <v>0</v>
      </c>
      <c r="N66" s="13">
        <v>0</v>
      </c>
      <c r="O66" s="13">
        <v>0</v>
      </c>
      <c r="P66" s="13">
        <v>0</v>
      </c>
      <c r="Q66" s="13">
        <v>0</v>
      </c>
      <c r="R66" s="14">
        <v>0</v>
      </c>
    </row>
    <row r="67" spans="1:18" ht="14" x14ac:dyDescent="0.3">
      <c r="A67" s="45" t="s">
        <v>41</v>
      </c>
      <c r="C67" s="11" t="s">
        <v>27</v>
      </c>
      <c r="D67" s="12">
        <v>0</v>
      </c>
      <c r="E67" s="13">
        <v>1153480.72</v>
      </c>
      <c r="F67" s="13">
        <v>0</v>
      </c>
      <c r="G67" s="13">
        <v>0</v>
      </c>
      <c r="H67" s="13">
        <v>0</v>
      </c>
      <c r="I67" s="13">
        <v>0</v>
      </c>
      <c r="J67" s="13">
        <v>0</v>
      </c>
      <c r="K67" s="13">
        <v>0</v>
      </c>
      <c r="L67" s="13">
        <v>0</v>
      </c>
      <c r="M67" s="13">
        <v>0</v>
      </c>
      <c r="N67" s="13">
        <v>0</v>
      </c>
      <c r="O67" s="13">
        <v>0</v>
      </c>
      <c r="P67" s="13">
        <v>0</v>
      </c>
      <c r="Q67" s="13">
        <v>0</v>
      </c>
      <c r="R67" s="14">
        <v>0</v>
      </c>
    </row>
    <row r="68" spans="1:18" ht="14" x14ac:dyDescent="0.3">
      <c r="A68" s="45" t="s">
        <v>41</v>
      </c>
      <c r="C68" s="11" t="s">
        <v>20</v>
      </c>
      <c r="D68" s="12">
        <v>0</v>
      </c>
      <c r="E68" s="13">
        <v>0</v>
      </c>
      <c r="F68" s="13">
        <v>0</v>
      </c>
      <c r="G68" s="13">
        <v>0</v>
      </c>
      <c r="H68" s="13">
        <v>0</v>
      </c>
      <c r="I68" s="13">
        <v>0</v>
      </c>
      <c r="J68" s="13">
        <v>0</v>
      </c>
      <c r="K68" s="13">
        <v>0</v>
      </c>
      <c r="L68" s="13">
        <v>0</v>
      </c>
      <c r="M68" s="13">
        <v>0</v>
      </c>
      <c r="N68" s="13">
        <v>0</v>
      </c>
      <c r="O68" s="13">
        <v>0</v>
      </c>
      <c r="P68" s="13">
        <v>0</v>
      </c>
      <c r="Q68" s="13">
        <v>0</v>
      </c>
      <c r="R68" s="14">
        <v>0</v>
      </c>
    </row>
    <row r="69" spans="1:18" ht="14" x14ac:dyDescent="0.3">
      <c r="A69" s="45" t="s">
        <v>41</v>
      </c>
      <c r="C69" s="11" t="s">
        <v>19</v>
      </c>
      <c r="D69" s="12">
        <v>0</v>
      </c>
      <c r="E69" s="13">
        <v>0</v>
      </c>
      <c r="F69" s="13">
        <v>0</v>
      </c>
      <c r="G69" s="13">
        <v>0</v>
      </c>
      <c r="H69" s="13">
        <v>0</v>
      </c>
      <c r="I69" s="13">
        <v>0</v>
      </c>
      <c r="J69" s="13">
        <v>0</v>
      </c>
      <c r="K69" s="13">
        <v>0</v>
      </c>
      <c r="L69" s="13">
        <v>0</v>
      </c>
      <c r="M69" s="13">
        <v>0</v>
      </c>
      <c r="N69" s="13">
        <v>0</v>
      </c>
      <c r="O69" s="13">
        <v>0</v>
      </c>
      <c r="P69" s="13">
        <v>0</v>
      </c>
      <c r="Q69" s="13">
        <v>0</v>
      </c>
      <c r="R69" s="14">
        <v>0</v>
      </c>
    </row>
    <row r="70" spans="1:18" ht="14" x14ac:dyDescent="0.3">
      <c r="A70" s="45" t="s">
        <v>41</v>
      </c>
      <c r="C70" s="11" t="s">
        <v>21</v>
      </c>
      <c r="D70" s="12">
        <v>0</v>
      </c>
      <c r="E70" s="13">
        <v>0</v>
      </c>
      <c r="F70" s="13">
        <v>0</v>
      </c>
      <c r="G70" s="13">
        <v>0</v>
      </c>
      <c r="H70" s="13">
        <v>0</v>
      </c>
      <c r="I70" s="13">
        <v>0</v>
      </c>
      <c r="J70" s="13">
        <v>0</v>
      </c>
      <c r="K70" s="13">
        <v>0</v>
      </c>
      <c r="L70" s="13">
        <v>0</v>
      </c>
      <c r="M70" s="13">
        <v>0</v>
      </c>
      <c r="N70" s="13">
        <v>0</v>
      </c>
      <c r="O70" s="13">
        <v>0</v>
      </c>
      <c r="P70" s="13">
        <v>0</v>
      </c>
      <c r="Q70" s="13">
        <v>0</v>
      </c>
      <c r="R70" s="14">
        <v>0</v>
      </c>
    </row>
    <row r="71" spans="1:18" ht="14" x14ac:dyDescent="0.3">
      <c r="A71" s="45" t="s">
        <v>41</v>
      </c>
      <c r="C71" s="11" t="s">
        <v>26</v>
      </c>
      <c r="D71" s="12">
        <v>0</v>
      </c>
      <c r="E71" s="13">
        <v>0</v>
      </c>
      <c r="F71" s="13">
        <v>0</v>
      </c>
      <c r="G71" s="13">
        <v>0</v>
      </c>
      <c r="H71" s="13">
        <v>0</v>
      </c>
      <c r="I71" s="13">
        <v>0</v>
      </c>
      <c r="J71" s="13">
        <v>0</v>
      </c>
      <c r="K71" s="13">
        <v>0</v>
      </c>
      <c r="L71" s="13">
        <v>0</v>
      </c>
      <c r="M71" s="13">
        <v>0</v>
      </c>
      <c r="N71" s="13">
        <v>0</v>
      </c>
      <c r="O71" s="13">
        <v>0</v>
      </c>
      <c r="P71" s="13">
        <v>0</v>
      </c>
      <c r="Q71" s="13">
        <v>0</v>
      </c>
      <c r="R71" s="14">
        <v>0</v>
      </c>
    </row>
    <row r="72" spans="1:18" ht="14" x14ac:dyDescent="0.3">
      <c r="A72" s="45" t="s">
        <v>41</v>
      </c>
      <c r="C72" s="11" t="s">
        <v>38</v>
      </c>
      <c r="D72" s="12">
        <v>0</v>
      </c>
      <c r="E72" s="13">
        <v>0</v>
      </c>
      <c r="F72" s="13">
        <v>0</v>
      </c>
      <c r="G72" s="13">
        <v>0</v>
      </c>
      <c r="H72" s="13">
        <v>0</v>
      </c>
      <c r="I72" s="13">
        <v>0</v>
      </c>
      <c r="J72" s="13">
        <v>0</v>
      </c>
      <c r="K72" s="13">
        <v>0</v>
      </c>
      <c r="L72" s="13">
        <v>0</v>
      </c>
      <c r="M72" s="13">
        <v>0</v>
      </c>
      <c r="N72" s="13">
        <v>0</v>
      </c>
      <c r="O72" s="13">
        <v>0</v>
      </c>
      <c r="P72" s="13">
        <v>0</v>
      </c>
      <c r="Q72" s="13">
        <v>22000</v>
      </c>
      <c r="R72" s="14">
        <v>0</v>
      </c>
    </row>
    <row r="73" spans="1:18" ht="14" x14ac:dyDescent="0.3">
      <c r="A73" s="45" t="s">
        <v>41</v>
      </c>
      <c r="C73" s="11" t="s">
        <v>29</v>
      </c>
      <c r="D73" s="12">
        <v>752500</v>
      </c>
      <c r="E73" s="13">
        <v>0</v>
      </c>
      <c r="F73" s="13">
        <v>0</v>
      </c>
      <c r="G73" s="13">
        <v>0</v>
      </c>
      <c r="H73" s="13">
        <v>0</v>
      </c>
      <c r="I73" s="13">
        <v>0</v>
      </c>
      <c r="J73" s="13">
        <v>0</v>
      </c>
      <c r="K73" s="13">
        <v>0</v>
      </c>
      <c r="L73" s="13">
        <v>0</v>
      </c>
      <c r="M73" s="13">
        <v>0</v>
      </c>
      <c r="N73" s="13">
        <v>0</v>
      </c>
      <c r="O73" s="13">
        <v>0</v>
      </c>
      <c r="P73" s="13">
        <v>0</v>
      </c>
      <c r="Q73" s="13">
        <v>0</v>
      </c>
      <c r="R73" s="14">
        <v>0</v>
      </c>
    </row>
    <row r="74" spans="1:18" ht="14" x14ac:dyDescent="0.3">
      <c r="A74" s="45" t="s">
        <v>41</v>
      </c>
      <c r="C74" s="11" t="s">
        <v>40</v>
      </c>
      <c r="D74" s="12">
        <v>0</v>
      </c>
      <c r="E74" s="13">
        <v>1200000</v>
      </c>
      <c r="F74" s="13">
        <v>3005265.9</v>
      </c>
      <c r="G74" s="13">
        <v>0</v>
      </c>
      <c r="H74" s="13">
        <v>300000</v>
      </c>
      <c r="I74" s="13">
        <v>0</v>
      </c>
      <c r="J74" s="13">
        <v>0</v>
      </c>
      <c r="K74" s="13">
        <v>0</v>
      </c>
      <c r="L74" s="13">
        <v>0</v>
      </c>
      <c r="M74" s="13">
        <v>0</v>
      </c>
      <c r="N74" s="13">
        <v>0</v>
      </c>
      <c r="O74" s="13">
        <v>0</v>
      </c>
      <c r="P74" s="13">
        <v>0</v>
      </c>
      <c r="Q74" s="13">
        <v>0</v>
      </c>
      <c r="R74" s="14">
        <v>0</v>
      </c>
    </row>
    <row r="75" spans="1:18" ht="14" x14ac:dyDescent="0.3">
      <c r="A75" s="45" t="s">
        <v>41</v>
      </c>
      <c r="C75" s="11" t="s">
        <v>28</v>
      </c>
      <c r="D75" s="12">
        <v>0</v>
      </c>
      <c r="E75" s="13">
        <v>0</v>
      </c>
      <c r="F75" s="13">
        <v>0</v>
      </c>
      <c r="G75" s="13">
        <v>0</v>
      </c>
      <c r="H75" s="13">
        <v>0</v>
      </c>
      <c r="I75" s="13">
        <v>0</v>
      </c>
      <c r="J75" s="13">
        <v>0</v>
      </c>
      <c r="K75" s="13">
        <v>0</v>
      </c>
      <c r="L75" s="13">
        <v>0</v>
      </c>
      <c r="M75" s="13">
        <v>0</v>
      </c>
      <c r="N75" s="13">
        <v>0</v>
      </c>
      <c r="O75" s="13">
        <v>0</v>
      </c>
      <c r="P75" s="13">
        <v>0</v>
      </c>
      <c r="Q75" s="13">
        <v>0</v>
      </c>
      <c r="R75" s="14">
        <v>0</v>
      </c>
    </row>
    <row r="76" spans="1:18" ht="14" x14ac:dyDescent="0.3">
      <c r="A76" s="45" t="s">
        <v>41</v>
      </c>
      <c r="C76" s="11" t="s">
        <v>23</v>
      </c>
      <c r="D76" s="12">
        <v>0</v>
      </c>
      <c r="E76" s="13">
        <v>0</v>
      </c>
      <c r="F76" s="13">
        <v>0</v>
      </c>
      <c r="G76" s="13">
        <v>0</v>
      </c>
      <c r="H76" s="13">
        <v>0</v>
      </c>
      <c r="I76" s="13">
        <v>0</v>
      </c>
      <c r="J76" s="13">
        <v>0</v>
      </c>
      <c r="K76" s="13">
        <v>0</v>
      </c>
      <c r="L76" s="13">
        <v>0</v>
      </c>
      <c r="M76" s="13">
        <v>0</v>
      </c>
      <c r="N76" s="13">
        <v>0</v>
      </c>
      <c r="O76" s="13">
        <v>0</v>
      </c>
      <c r="P76" s="13">
        <v>0</v>
      </c>
      <c r="Q76" s="13">
        <v>0</v>
      </c>
      <c r="R76" s="14">
        <v>0</v>
      </c>
    </row>
    <row r="77" spans="1:18" ht="14" x14ac:dyDescent="0.3">
      <c r="A77" s="45" t="s">
        <v>41</v>
      </c>
      <c r="C77" s="11" t="s">
        <v>22</v>
      </c>
      <c r="D77" s="12">
        <v>0</v>
      </c>
      <c r="E77" s="13">
        <v>0</v>
      </c>
      <c r="F77" s="13">
        <v>0</v>
      </c>
      <c r="G77" s="13">
        <v>0</v>
      </c>
      <c r="H77" s="13">
        <v>0</v>
      </c>
      <c r="I77" s="13">
        <v>0</v>
      </c>
      <c r="J77" s="13">
        <v>0</v>
      </c>
      <c r="K77" s="13">
        <v>0</v>
      </c>
      <c r="L77" s="13">
        <v>0</v>
      </c>
      <c r="M77" s="13">
        <v>0</v>
      </c>
      <c r="N77" s="13">
        <v>0</v>
      </c>
      <c r="O77" s="13">
        <v>0</v>
      </c>
      <c r="P77" s="13">
        <v>0</v>
      </c>
      <c r="Q77" s="13">
        <v>0</v>
      </c>
      <c r="R77" s="14">
        <v>0</v>
      </c>
    </row>
    <row r="78" spans="1:18" ht="14.5" thickBot="1" x14ac:dyDescent="0.35">
      <c r="A78" s="45" t="s">
        <v>41</v>
      </c>
      <c r="C78" s="11" t="s">
        <v>24</v>
      </c>
      <c r="D78" s="12">
        <v>0</v>
      </c>
      <c r="E78" s="16">
        <v>0</v>
      </c>
      <c r="F78" s="16">
        <v>0</v>
      </c>
      <c r="G78" s="16">
        <v>0</v>
      </c>
      <c r="H78" s="16">
        <v>525000</v>
      </c>
      <c r="I78" s="16">
        <v>0</v>
      </c>
      <c r="J78" s="16">
        <v>0</v>
      </c>
      <c r="K78" s="16">
        <v>0</v>
      </c>
      <c r="L78" s="16">
        <v>0</v>
      </c>
      <c r="M78" s="16">
        <v>0</v>
      </c>
      <c r="N78" s="16">
        <v>0</v>
      </c>
      <c r="O78" s="16">
        <v>0</v>
      </c>
      <c r="P78" s="16">
        <v>0</v>
      </c>
      <c r="Q78" s="16">
        <v>0</v>
      </c>
      <c r="R78" s="17">
        <v>0</v>
      </c>
    </row>
    <row r="79" spans="1:18" ht="14.5" thickBot="1" x14ac:dyDescent="0.35">
      <c r="A79" s="45" t="s">
        <v>41</v>
      </c>
      <c r="C79" s="18" t="s">
        <v>50</v>
      </c>
      <c r="D79" s="19">
        <v>752500</v>
      </c>
      <c r="E79" s="20">
        <v>1715696.1439999999</v>
      </c>
      <c r="F79" s="20">
        <v>5152632.95</v>
      </c>
      <c r="G79" s="20">
        <v>0</v>
      </c>
      <c r="H79" s="20">
        <v>412500</v>
      </c>
      <c r="I79" s="20">
        <v>6412283</v>
      </c>
      <c r="J79" s="20">
        <v>0</v>
      </c>
      <c r="K79" s="20">
        <v>5760454</v>
      </c>
      <c r="L79" s="20">
        <v>0</v>
      </c>
      <c r="M79" s="20">
        <v>0</v>
      </c>
      <c r="N79" s="20">
        <v>0</v>
      </c>
      <c r="O79" s="20">
        <v>0</v>
      </c>
      <c r="P79" s="20">
        <v>0</v>
      </c>
      <c r="Q79" s="20">
        <v>22000</v>
      </c>
      <c r="R79" s="21">
        <v>0</v>
      </c>
    </row>
    <row r="83" spans="1:18" ht="23.5" thickBot="1" x14ac:dyDescent="0.3">
      <c r="C83" s="1" t="s">
        <v>340</v>
      </c>
      <c r="D83" s="1"/>
      <c r="E83" s="1"/>
      <c r="F83" s="1"/>
      <c r="G83" s="1"/>
      <c r="H83" s="1"/>
      <c r="I83" s="1"/>
      <c r="J83" s="1"/>
      <c r="K83" s="1"/>
      <c r="L83" s="1"/>
      <c r="M83" s="1"/>
      <c r="N83" s="9"/>
      <c r="O83" s="9"/>
      <c r="P83" s="9"/>
      <c r="Q83" s="9"/>
      <c r="R83" s="9"/>
    </row>
    <row r="84" spans="1:18" ht="14.5" thickBot="1" x14ac:dyDescent="0.35">
      <c r="C84" s="2"/>
      <c r="D84" s="140" t="s">
        <v>47</v>
      </c>
      <c r="E84" s="141"/>
      <c r="F84" s="141"/>
      <c r="G84" s="141"/>
      <c r="H84" s="141"/>
      <c r="I84" s="141"/>
      <c r="J84" s="141"/>
      <c r="K84" s="141"/>
      <c r="L84" s="141"/>
      <c r="M84" s="141"/>
      <c r="N84" s="141"/>
      <c r="O84" s="141"/>
      <c r="P84" s="141"/>
      <c r="Q84" s="141"/>
      <c r="R84" s="142"/>
    </row>
    <row r="85" spans="1:18" ht="14.5" thickBot="1" x14ac:dyDescent="0.35">
      <c r="A85" s="45" t="s">
        <v>15</v>
      </c>
      <c r="C85" s="3" t="s">
        <v>352</v>
      </c>
      <c r="D85" s="4" t="s">
        <v>0</v>
      </c>
      <c r="E85" s="5" t="s">
        <v>1</v>
      </c>
      <c r="F85" s="5" t="s">
        <v>2</v>
      </c>
      <c r="G85" s="5" t="s">
        <v>3</v>
      </c>
      <c r="H85" s="5" t="s">
        <v>4</v>
      </c>
      <c r="I85" s="5" t="s">
        <v>5</v>
      </c>
      <c r="J85" s="5" t="s">
        <v>6</v>
      </c>
      <c r="K85" s="5" t="s">
        <v>7</v>
      </c>
      <c r="L85" s="5" t="s">
        <v>8</v>
      </c>
      <c r="M85" s="5" t="s">
        <v>9</v>
      </c>
      <c r="N85" s="5" t="s">
        <v>10</v>
      </c>
      <c r="O85" s="5" t="s">
        <v>11</v>
      </c>
      <c r="P85" s="5" t="s">
        <v>17</v>
      </c>
      <c r="Q85" s="5" t="s">
        <v>44</v>
      </c>
      <c r="R85" s="6" t="s">
        <v>88</v>
      </c>
    </row>
    <row r="86" spans="1:18" ht="14" x14ac:dyDescent="0.3">
      <c r="A86" s="45" t="s">
        <v>15</v>
      </c>
      <c r="C86" s="11" t="s">
        <v>378</v>
      </c>
      <c r="D86" s="12">
        <v>2077707.68</v>
      </c>
      <c r="E86" s="13">
        <v>2782034.3449999997</v>
      </c>
      <c r="F86" s="13">
        <v>2610358.2264999999</v>
      </c>
      <c r="G86" s="13">
        <v>2043132.0122222221</v>
      </c>
      <c r="H86" s="13">
        <v>1830055.1370000001</v>
      </c>
      <c r="I86" s="13">
        <v>3645438.2833333332</v>
      </c>
      <c r="J86" s="13">
        <v>4445600</v>
      </c>
      <c r="K86" s="13">
        <v>5147372.2</v>
      </c>
      <c r="L86" s="13">
        <v>3347666.6666666665</v>
      </c>
      <c r="M86" s="13">
        <v>4921407.5</v>
      </c>
      <c r="N86" s="13">
        <v>3929156</v>
      </c>
      <c r="O86" s="13">
        <v>10379064.5</v>
      </c>
      <c r="P86" s="13">
        <v>9548469.8000000007</v>
      </c>
      <c r="Q86" s="13">
        <v>14135886</v>
      </c>
      <c r="R86" s="14">
        <v>0</v>
      </c>
    </row>
    <row r="87" spans="1:18" ht="14" x14ac:dyDescent="0.3">
      <c r="A87" s="45" t="s">
        <v>15</v>
      </c>
      <c r="C87" s="11" t="s">
        <v>379</v>
      </c>
      <c r="D87" s="12">
        <v>142431.88500000001</v>
      </c>
      <c r="E87" s="13">
        <v>426337.90263157897</v>
      </c>
      <c r="F87" s="13">
        <v>287250.22444444447</v>
      </c>
      <c r="G87" s="13">
        <v>140705.2224</v>
      </c>
      <c r="H87" s="13">
        <v>220144.76733333335</v>
      </c>
      <c r="I87" s="13">
        <v>266494.83999999997</v>
      </c>
      <c r="J87" s="13">
        <v>1789218.3916666666</v>
      </c>
      <c r="K87" s="13">
        <v>283333.5</v>
      </c>
      <c r="L87" s="13">
        <v>670020</v>
      </c>
      <c r="M87" s="13">
        <v>188750</v>
      </c>
      <c r="N87" s="13">
        <v>229900</v>
      </c>
      <c r="O87" s="13">
        <v>652500</v>
      </c>
      <c r="P87" s="13">
        <v>0</v>
      </c>
      <c r="Q87" s="13">
        <v>0</v>
      </c>
      <c r="R87" s="14">
        <v>0</v>
      </c>
    </row>
    <row r="88" spans="1:18" ht="14" x14ac:dyDescent="0.3">
      <c r="A88" s="45" t="s">
        <v>15</v>
      </c>
      <c r="C88" s="11" t="s">
        <v>25</v>
      </c>
      <c r="D88" s="12">
        <v>478305.16500000004</v>
      </c>
      <c r="E88" s="13">
        <v>935765.64388888888</v>
      </c>
      <c r="F88" s="13">
        <v>313698.69571428571</v>
      </c>
      <c r="G88" s="13">
        <v>311581.4396969697</v>
      </c>
      <c r="H88" s="13">
        <v>389115.05407407408</v>
      </c>
      <c r="I88" s="13">
        <v>489605.25</v>
      </c>
      <c r="J88" s="13">
        <v>858826.29999999993</v>
      </c>
      <c r="K88" s="13">
        <v>115352.05555555556</v>
      </c>
      <c r="L88" s="13">
        <v>1907535.7142857143</v>
      </c>
      <c r="M88" s="13">
        <v>200000</v>
      </c>
      <c r="N88" s="13">
        <v>266875</v>
      </c>
      <c r="O88" s="13">
        <v>487187.5</v>
      </c>
      <c r="P88" s="13">
        <v>0</v>
      </c>
      <c r="Q88" s="13">
        <v>1726181.6666666667</v>
      </c>
      <c r="R88" s="14">
        <v>0</v>
      </c>
    </row>
    <row r="89" spans="1:18" ht="14" x14ac:dyDescent="0.3">
      <c r="A89" s="45" t="s">
        <v>15</v>
      </c>
      <c r="C89" s="11" t="s">
        <v>43</v>
      </c>
      <c r="D89" s="12">
        <v>939985.14249999996</v>
      </c>
      <c r="E89" s="13">
        <v>104263.3</v>
      </c>
      <c r="F89" s="13">
        <v>356875</v>
      </c>
      <c r="G89" s="13">
        <v>1541493.55</v>
      </c>
      <c r="H89" s="13">
        <v>42000</v>
      </c>
      <c r="I89" s="13">
        <v>0</v>
      </c>
      <c r="J89" s="13">
        <v>0</v>
      </c>
      <c r="K89" s="13">
        <v>0</v>
      </c>
      <c r="L89" s="13">
        <v>0</v>
      </c>
      <c r="M89" s="13">
        <v>0</v>
      </c>
      <c r="N89" s="13">
        <v>0</v>
      </c>
      <c r="O89" s="13">
        <v>0</v>
      </c>
      <c r="P89" s="13">
        <v>0</v>
      </c>
      <c r="Q89" s="13">
        <v>0</v>
      </c>
      <c r="R89" s="14">
        <v>0</v>
      </c>
    </row>
    <row r="90" spans="1:18" ht="14" x14ac:dyDescent="0.3">
      <c r="A90" s="45" t="s">
        <v>15</v>
      </c>
      <c r="C90" s="11" t="s">
        <v>36</v>
      </c>
      <c r="D90" s="12">
        <v>106592.56777777777</v>
      </c>
      <c r="E90" s="13">
        <v>303715.86749999999</v>
      </c>
      <c r="F90" s="13">
        <v>212492.85714285713</v>
      </c>
      <c r="G90" s="13">
        <v>188282.3483333333</v>
      </c>
      <c r="H90" s="13">
        <v>63437.5</v>
      </c>
      <c r="I90" s="13">
        <v>1491488</v>
      </c>
      <c r="J90" s="13">
        <v>65633.333333333328</v>
      </c>
      <c r="K90" s="13">
        <v>0</v>
      </c>
      <c r="L90" s="13">
        <v>85000</v>
      </c>
      <c r="M90" s="13">
        <v>40000</v>
      </c>
      <c r="N90" s="13">
        <v>0</v>
      </c>
      <c r="O90" s="13">
        <v>487500</v>
      </c>
      <c r="P90" s="13">
        <v>0</v>
      </c>
      <c r="Q90" s="13">
        <v>0</v>
      </c>
      <c r="R90" s="14">
        <v>0</v>
      </c>
    </row>
    <row r="91" spans="1:18" ht="14" x14ac:dyDescent="0.3">
      <c r="A91" s="45" t="s">
        <v>15</v>
      </c>
      <c r="C91" s="11" t="s">
        <v>18</v>
      </c>
      <c r="D91" s="12">
        <v>375074.85090909089</v>
      </c>
      <c r="E91" s="13">
        <v>212508.83499999999</v>
      </c>
      <c r="F91" s="13">
        <v>82500</v>
      </c>
      <c r="G91" s="13">
        <v>137355.13333333333</v>
      </c>
      <c r="H91" s="13">
        <v>107416.66666666667</v>
      </c>
      <c r="I91" s="13">
        <v>10166.666666666666</v>
      </c>
      <c r="J91" s="13">
        <v>0</v>
      </c>
      <c r="K91" s="13">
        <v>5000</v>
      </c>
      <c r="L91" s="13">
        <v>91375</v>
      </c>
      <c r="M91" s="13">
        <v>30000</v>
      </c>
      <c r="N91" s="13">
        <v>10000</v>
      </c>
      <c r="O91" s="13">
        <v>40000</v>
      </c>
      <c r="P91" s="13">
        <v>120000</v>
      </c>
      <c r="Q91" s="13">
        <v>0</v>
      </c>
      <c r="R91" s="14">
        <v>25000</v>
      </c>
    </row>
    <row r="92" spans="1:18" ht="14" x14ac:dyDescent="0.3">
      <c r="A92" s="45" t="s">
        <v>15</v>
      </c>
      <c r="C92" s="11" t="s">
        <v>27</v>
      </c>
      <c r="D92" s="12">
        <v>0</v>
      </c>
      <c r="E92" s="13">
        <v>0</v>
      </c>
      <c r="F92" s="13">
        <v>200000</v>
      </c>
      <c r="G92" s="13">
        <v>1457105.78</v>
      </c>
      <c r="H92" s="13">
        <v>50000</v>
      </c>
      <c r="I92" s="13">
        <v>0</v>
      </c>
      <c r="J92" s="13">
        <v>0</v>
      </c>
      <c r="K92" s="13">
        <v>0</v>
      </c>
      <c r="L92" s="13">
        <v>0</v>
      </c>
      <c r="M92" s="13">
        <v>0</v>
      </c>
      <c r="N92" s="13">
        <v>0</v>
      </c>
      <c r="O92" s="13">
        <v>0</v>
      </c>
      <c r="P92" s="13">
        <v>0</v>
      </c>
      <c r="Q92" s="13">
        <v>0</v>
      </c>
      <c r="R92" s="14">
        <v>0</v>
      </c>
    </row>
    <row r="93" spans="1:18" ht="14" x14ac:dyDescent="0.3">
      <c r="A93" s="45" t="s">
        <v>15</v>
      </c>
      <c r="C93" s="11" t="s">
        <v>20</v>
      </c>
      <c r="D93" s="12">
        <v>725110.25</v>
      </c>
      <c r="E93" s="13">
        <v>250000</v>
      </c>
      <c r="F93" s="13">
        <v>176682.4</v>
      </c>
      <c r="G93" s="13">
        <v>348515.5</v>
      </c>
      <c r="H93" s="13">
        <v>0</v>
      </c>
      <c r="I93" s="13">
        <v>58570.583008849564</v>
      </c>
      <c r="J93" s="13">
        <v>0</v>
      </c>
      <c r="K93" s="13">
        <v>0</v>
      </c>
      <c r="L93" s="13">
        <v>0</v>
      </c>
      <c r="M93" s="13">
        <v>5000</v>
      </c>
      <c r="N93" s="13">
        <v>0</v>
      </c>
      <c r="O93" s="13">
        <v>0</v>
      </c>
      <c r="P93" s="13">
        <v>0</v>
      </c>
      <c r="Q93" s="13">
        <v>0</v>
      </c>
      <c r="R93" s="14">
        <v>28000</v>
      </c>
    </row>
    <row r="94" spans="1:18" ht="14" x14ac:dyDescent="0.3">
      <c r="A94" s="45" t="s">
        <v>15</v>
      </c>
      <c r="C94" s="11" t="s">
        <v>19</v>
      </c>
      <c r="D94" s="12">
        <v>97488.450000000012</v>
      </c>
      <c r="E94" s="13">
        <v>61333.333333333336</v>
      </c>
      <c r="F94" s="13">
        <v>15500</v>
      </c>
      <c r="G94" s="13">
        <v>15000</v>
      </c>
      <c r="H94" s="13">
        <v>5000</v>
      </c>
      <c r="I94" s="13">
        <v>0</v>
      </c>
      <c r="J94" s="13">
        <v>67499.994999999995</v>
      </c>
      <c r="K94" s="13">
        <v>31400</v>
      </c>
      <c r="L94" s="13">
        <v>85000</v>
      </c>
      <c r="M94" s="13">
        <v>1718122.8333333333</v>
      </c>
      <c r="N94" s="13">
        <v>144916.66666666666</v>
      </c>
      <c r="O94" s="13">
        <v>6750</v>
      </c>
      <c r="P94" s="13">
        <v>60000</v>
      </c>
      <c r="Q94" s="13">
        <v>0</v>
      </c>
      <c r="R94" s="14">
        <v>0</v>
      </c>
    </row>
    <row r="95" spans="1:18" ht="14" x14ac:dyDescent="0.3">
      <c r="A95" s="45" t="s">
        <v>15</v>
      </c>
      <c r="C95" s="11" t="s">
        <v>21</v>
      </c>
      <c r="D95" s="12">
        <v>107630</v>
      </c>
      <c r="E95" s="13">
        <v>450000</v>
      </c>
      <c r="F95" s="13">
        <v>0</v>
      </c>
      <c r="G95" s="13">
        <v>12500</v>
      </c>
      <c r="H95" s="13">
        <v>0</v>
      </c>
      <c r="I95" s="13">
        <v>0</v>
      </c>
      <c r="J95" s="13">
        <v>0</v>
      </c>
      <c r="K95" s="13">
        <v>0</v>
      </c>
      <c r="L95" s="13">
        <v>0</v>
      </c>
      <c r="M95" s="13">
        <v>0</v>
      </c>
      <c r="N95" s="13">
        <v>0</v>
      </c>
      <c r="O95" s="13">
        <v>0</v>
      </c>
      <c r="P95" s="13">
        <v>0</v>
      </c>
      <c r="Q95" s="13">
        <v>0</v>
      </c>
      <c r="R95" s="14">
        <v>0</v>
      </c>
    </row>
    <row r="96" spans="1:18" ht="14" x14ac:dyDescent="0.3">
      <c r="A96" s="45" t="s">
        <v>15</v>
      </c>
      <c r="C96" s="11" t="s">
        <v>26</v>
      </c>
      <c r="D96" s="12">
        <v>0</v>
      </c>
      <c r="E96" s="13">
        <v>26750</v>
      </c>
      <c r="F96" s="13">
        <v>346990.67</v>
      </c>
      <c r="G96" s="13">
        <v>0</v>
      </c>
      <c r="H96" s="13">
        <v>304375</v>
      </c>
      <c r="I96" s="13">
        <v>0</v>
      </c>
      <c r="J96" s="13">
        <v>0</v>
      </c>
      <c r="K96" s="13">
        <v>0</v>
      </c>
      <c r="L96" s="13">
        <v>0</v>
      </c>
      <c r="M96" s="13">
        <v>20000</v>
      </c>
      <c r="N96" s="13">
        <v>0</v>
      </c>
      <c r="O96" s="13">
        <v>0</v>
      </c>
      <c r="P96" s="13">
        <v>0</v>
      </c>
      <c r="Q96" s="13">
        <v>0</v>
      </c>
      <c r="R96" s="14">
        <v>0</v>
      </c>
    </row>
    <row r="97" spans="1:18" ht="14" x14ac:dyDescent="0.3">
      <c r="A97" s="45" t="s">
        <v>15</v>
      </c>
      <c r="C97" s="11" t="s">
        <v>38</v>
      </c>
      <c r="D97" s="12">
        <v>50000</v>
      </c>
      <c r="E97" s="13">
        <v>24690.476190476191</v>
      </c>
      <c r="F97" s="13">
        <v>6980</v>
      </c>
      <c r="G97" s="13">
        <v>13559.075000000001</v>
      </c>
      <c r="H97" s="13">
        <v>394885.2475</v>
      </c>
      <c r="I97" s="13">
        <v>10000</v>
      </c>
      <c r="J97" s="13">
        <v>201249.995</v>
      </c>
      <c r="K97" s="13">
        <v>0</v>
      </c>
      <c r="L97" s="13">
        <v>0</v>
      </c>
      <c r="M97" s="13">
        <v>7500</v>
      </c>
      <c r="N97" s="13">
        <v>0</v>
      </c>
      <c r="O97" s="13">
        <v>7500</v>
      </c>
      <c r="P97" s="13">
        <v>0</v>
      </c>
      <c r="Q97" s="13">
        <v>0</v>
      </c>
      <c r="R97" s="14">
        <v>100000</v>
      </c>
    </row>
    <row r="98" spans="1:18" ht="14" x14ac:dyDescent="0.3">
      <c r="A98" s="45" t="s">
        <v>15</v>
      </c>
      <c r="C98" s="11" t="s">
        <v>29</v>
      </c>
      <c r="D98" s="12">
        <v>117250</v>
      </c>
      <c r="E98" s="13">
        <v>1013786.8</v>
      </c>
      <c r="F98" s="13">
        <v>375333.33333333331</v>
      </c>
      <c r="G98" s="13">
        <v>305000</v>
      </c>
      <c r="H98" s="13">
        <v>181250</v>
      </c>
      <c r="I98" s="13">
        <v>2910000</v>
      </c>
      <c r="J98" s="13">
        <v>0</v>
      </c>
      <c r="K98" s="13">
        <v>0</v>
      </c>
      <c r="L98" s="13">
        <v>0</v>
      </c>
      <c r="M98" s="13">
        <v>0</v>
      </c>
      <c r="N98" s="13">
        <v>0</v>
      </c>
      <c r="O98" s="13">
        <v>0</v>
      </c>
      <c r="P98" s="13">
        <v>0</v>
      </c>
      <c r="Q98" s="13">
        <v>0</v>
      </c>
      <c r="R98" s="14">
        <v>0</v>
      </c>
    </row>
    <row r="99" spans="1:18" ht="14" x14ac:dyDescent="0.3">
      <c r="A99" s="45" t="s">
        <v>15</v>
      </c>
      <c r="C99" s="11" t="s">
        <v>40</v>
      </c>
      <c r="D99" s="12">
        <v>250000</v>
      </c>
      <c r="E99" s="13">
        <v>60000</v>
      </c>
      <c r="F99" s="13">
        <v>0</v>
      </c>
      <c r="G99" s="13">
        <v>71609.75</v>
      </c>
      <c r="H99" s="13">
        <v>0</v>
      </c>
      <c r="I99" s="13">
        <v>2500</v>
      </c>
      <c r="J99" s="13">
        <v>0</v>
      </c>
      <c r="K99" s="13">
        <v>0</v>
      </c>
      <c r="L99" s="13">
        <v>0</v>
      </c>
      <c r="M99" s="13">
        <v>429166.66666666669</v>
      </c>
      <c r="N99" s="13">
        <v>0</v>
      </c>
      <c r="O99" s="13">
        <v>28000</v>
      </c>
      <c r="P99" s="13">
        <v>0</v>
      </c>
      <c r="Q99" s="13">
        <v>15000</v>
      </c>
      <c r="R99" s="14">
        <v>0</v>
      </c>
    </row>
    <row r="100" spans="1:18" ht="14" x14ac:dyDescent="0.3">
      <c r="A100" s="45" t="s">
        <v>15</v>
      </c>
      <c r="C100" s="11" t="s">
        <v>28</v>
      </c>
      <c r="D100" s="12">
        <v>0</v>
      </c>
      <c r="E100" s="13">
        <v>0</v>
      </c>
      <c r="F100" s="13">
        <v>0</v>
      </c>
      <c r="G100" s="13">
        <v>0</v>
      </c>
      <c r="H100" s="13">
        <v>0</v>
      </c>
      <c r="I100" s="13">
        <v>0</v>
      </c>
      <c r="J100" s="13">
        <v>0</v>
      </c>
      <c r="K100" s="13">
        <v>0</v>
      </c>
      <c r="L100" s="13">
        <v>0</v>
      </c>
      <c r="M100" s="13">
        <v>0</v>
      </c>
      <c r="N100" s="13">
        <v>0</v>
      </c>
      <c r="O100" s="13">
        <v>0</v>
      </c>
      <c r="P100" s="13">
        <v>0</v>
      </c>
      <c r="Q100" s="13">
        <v>0</v>
      </c>
      <c r="R100" s="14">
        <v>0</v>
      </c>
    </row>
    <row r="101" spans="1:18" ht="14" x14ac:dyDescent="0.3">
      <c r="A101" s="45" t="s">
        <v>15</v>
      </c>
      <c r="C101" s="11" t="s">
        <v>23</v>
      </c>
      <c r="D101" s="12">
        <v>0</v>
      </c>
      <c r="E101" s="13">
        <v>0</v>
      </c>
      <c r="F101" s="13">
        <v>0</v>
      </c>
      <c r="G101" s="13">
        <v>0</v>
      </c>
      <c r="H101" s="13">
        <v>0</v>
      </c>
      <c r="I101" s="13">
        <v>36250</v>
      </c>
      <c r="J101" s="13">
        <v>0</v>
      </c>
      <c r="K101" s="13">
        <v>35000</v>
      </c>
      <c r="L101" s="13">
        <v>0</v>
      </c>
      <c r="M101" s="13">
        <v>0</v>
      </c>
      <c r="N101" s="13">
        <v>0</v>
      </c>
      <c r="O101" s="13">
        <v>0</v>
      </c>
      <c r="P101" s="13">
        <v>0</v>
      </c>
      <c r="Q101" s="13">
        <v>0</v>
      </c>
      <c r="R101" s="14">
        <v>0</v>
      </c>
    </row>
    <row r="102" spans="1:18" ht="14" x14ac:dyDescent="0.3">
      <c r="A102" s="45" t="s">
        <v>15</v>
      </c>
      <c r="C102" s="11" t="s">
        <v>22</v>
      </c>
      <c r="D102" s="12">
        <v>69982.5</v>
      </c>
      <c r="E102" s="13">
        <v>21666.666666666668</v>
      </c>
      <c r="F102" s="13">
        <v>38750</v>
      </c>
      <c r="G102" s="13">
        <v>41250</v>
      </c>
      <c r="H102" s="13">
        <v>56250</v>
      </c>
      <c r="I102" s="13">
        <v>0</v>
      </c>
      <c r="J102" s="13">
        <v>7500</v>
      </c>
      <c r="K102" s="13">
        <v>0</v>
      </c>
      <c r="L102" s="13">
        <v>40000</v>
      </c>
      <c r="M102" s="13">
        <v>0</v>
      </c>
      <c r="N102" s="13">
        <v>0</v>
      </c>
      <c r="O102" s="13">
        <v>0</v>
      </c>
      <c r="P102" s="13">
        <v>0</v>
      </c>
      <c r="Q102" s="13">
        <v>612500</v>
      </c>
      <c r="R102" s="14">
        <v>0</v>
      </c>
    </row>
    <row r="103" spans="1:18" ht="14.5" thickBot="1" x14ac:dyDescent="0.35">
      <c r="A103" s="45" t="s">
        <v>15</v>
      </c>
      <c r="C103" s="11" t="s">
        <v>24</v>
      </c>
      <c r="D103" s="12">
        <v>87000.513333333336</v>
      </c>
      <c r="E103" s="16">
        <v>437059.57142857142</v>
      </c>
      <c r="F103" s="16">
        <v>1038187.17625</v>
      </c>
      <c r="G103" s="16">
        <v>268405.24444444448</v>
      </c>
      <c r="H103" s="16">
        <v>170211.94297872341</v>
      </c>
      <c r="I103" s="16">
        <v>438313.29562500003</v>
      </c>
      <c r="J103" s="16">
        <v>306129.3927272727</v>
      </c>
      <c r="K103" s="16">
        <v>1190563.6666666667</v>
      </c>
      <c r="L103" s="16">
        <v>90333.333333333328</v>
      </c>
      <c r="M103" s="16">
        <v>42293.446666666663</v>
      </c>
      <c r="N103" s="16">
        <v>0</v>
      </c>
      <c r="O103" s="16">
        <v>35750</v>
      </c>
      <c r="P103" s="16">
        <v>73874.994999999995</v>
      </c>
      <c r="Q103" s="16">
        <v>22000</v>
      </c>
      <c r="R103" s="17">
        <v>1278300</v>
      </c>
    </row>
    <row r="104" spans="1:18" ht="14.5" thickBot="1" x14ac:dyDescent="0.35">
      <c r="A104" s="45" t="s">
        <v>15</v>
      </c>
      <c r="C104" s="18" t="s">
        <v>50</v>
      </c>
      <c r="D104" s="19">
        <v>635367.52387323952</v>
      </c>
      <c r="E104" s="20">
        <v>866206.97133858292</v>
      </c>
      <c r="F104" s="20">
        <v>709716.78350427351</v>
      </c>
      <c r="G104" s="20">
        <v>544036.87848214281</v>
      </c>
      <c r="H104" s="20">
        <v>449161.02892086335</v>
      </c>
      <c r="I104" s="20">
        <v>412300.25937853107</v>
      </c>
      <c r="J104" s="20">
        <v>1390567.0365384615</v>
      </c>
      <c r="K104" s="20">
        <v>1196553.3653846155</v>
      </c>
      <c r="L104" s="20">
        <v>1103184</v>
      </c>
      <c r="M104" s="20">
        <v>788781.07799999998</v>
      </c>
      <c r="N104" s="20">
        <v>1239307.2222222222</v>
      </c>
      <c r="O104" s="20">
        <v>2906179.8695652173</v>
      </c>
      <c r="P104" s="20">
        <v>5341122.1100000003</v>
      </c>
      <c r="Q104" s="20">
        <v>5359522.555555556</v>
      </c>
      <c r="R104" s="21">
        <v>818062.5</v>
      </c>
    </row>
    <row r="108" spans="1:18" ht="23.5" thickBot="1" x14ac:dyDescent="0.3">
      <c r="C108" s="1" t="s">
        <v>290</v>
      </c>
      <c r="D108" s="1"/>
      <c r="E108" s="1"/>
      <c r="F108" s="1"/>
      <c r="G108" s="1"/>
      <c r="H108" s="1"/>
      <c r="I108" s="1"/>
      <c r="J108" s="1"/>
      <c r="K108" s="1"/>
      <c r="L108" s="1"/>
      <c r="M108" s="1"/>
      <c r="N108" s="9"/>
      <c r="O108" s="9"/>
      <c r="P108" s="9"/>
      <c r="Q108" s="9"/>
      <c r="R108" s="9"/>
    </row>
    <row r="109" spans="1:18" ht="14.5" thickBot="1" x14ac:dyDescent="0.35">
      <c r="C109" s="2"/>
      <c r="D109" s="140" t="s">
        <v>47</v>
      </c>
      <c r="E109" s="141"/>
      <c r="F109" s="141"/>
      <c r="G109" s="141"/>
      <c r="H109" s="141"/>
      <c r="I109" s="141"/>
      <c r="J109" s="141"/>
      <c r="K109" s="141"/>
      <c r="L109" s="141"/>
      <c r="M109" s="141"/>
      <c r="N109" s="141"/>
      <c r="O109" s="141"/>
      <c r="P109" s="141"/>
      <c r="Q109" s="141"/>
      <c r="R109" s="142"/>
    </row>
    <row r="110" spans="1:18" ht="14.5" thickBot="1" x14ac:dyDescent="0.35">
      <c r="A110" s="45" t="s">
        <v>42</v>
      </c>
      <c r="C110" s="3" t="s">
        <v>352</v>
      </c>
      <c r="D110" s="4" t="s">
        <v>0</v>
      </c>
      <c r="E110" s="5" t="s">
        <v>1</v>
      </c>
      <c r="F110" s="5" t="s">
        <v>2</v>
      </c>
      <c r="G110" s="5" t="s">
        <v>3</v>
      </c>
      <c r="H110" s="5" t="s">
        <v>4</v>
      </c>
      <c r="I110" s="5" t="s">
        <v>5</v>
      </c>
      <c r="J110" s="5" t="s">
        <v>6</v>
      </c>
      <c r="K110" s="5" t="s">
        <v>7</v>
      </c>
      <c r="L110" s="5" t="s">
        <v>8</v>
      </c>
      <c r="M110" s="5" t="s">
        <v>9</v>
      </c>
      <c r="N110" s="5" t="s">
        <v>10</v>
      </c>
      <c r="O110" s="5" t="s">
        <v>11</v>
      </c>
      <c r="P110" s="5" t="s">
        <v>17</v>
      </c>
      <c r="Q110" s="5" t="s">
        <v>44</v>
      </c>
      <c r="R110" s="6" t="s">
        <v>88</v>
      </c>
    </row>
    <row r="111" spans="1:18" ht="14" x14ac:dyDescent="0.3">
      <c r="A111" s="45" t="s">
        <v>42</v>
      </c>
      <c r="C111" s="11" t="s">
        <v>378</v>
      </c>
      <c r="D111" s="12">
        <v>4378440.7214285713</v>
      </c>
      <c r="E111" s="13">
        <v>4283719.3362499997</v>
      </c>
      <c r="F111" s="13">
        <v>4593579.09</v>
      </c>
      <c r="G111" s="13">
        <v>4646603.9811111111</v>
      </c>
      <c r="H111" s="13">
        <v>5077933.9923529411</v>
      </c>
      <c r="I111" s="13">
        <v>5605022.0952380951</v>
      </c>
      <c r="J111" s="13">
        <v>4554977.3456521742</v>
      </c>
      <c r="K111" s="13">
        <v>3354833.2511111107</v>
      </c>
      <c r="L111" s="13">
        <v>4316918.5274999999</v>
      </c>
      <c r="M111" s="13">
        <v>3413438</v>
      </c>
      <c r="N111" s="13">
        <v>4540803.333333333</v>
      </c>
      <c r="O111" s="13">
        <v>5012645.8571428573</v>
      </c>
      <c r="P111" s="13">
        <v>10104142.416666666</v>
      </c>
      <c r="Q111" s="13">
        <v>0</v>
      </c>
      <c r="R111" s="14">
        <v>6366562</v>
      </c>
    </row>
    <row r="112" spans="1:18" ht="14" x14ac:dyDescent="0.3">
      <c r="A112" s="45" t="s">
        <v>42</v>
      </c>
      <c r="C112" s="11" t="s">
        <v>379</v>
      </c>
      <c r="D112" s="12">
        <v>0</v>
      </c>
      <c r="E112" s="13">
        <v>3375000</v>
      </c>
      <c r="F112" s="13">
        <v>2305000</v>
      </c>
      <c r="G112" s="13">
        <v>2000000</v>
      </c>
      <c r="H112" s="13">
        <v>3758000</v>
      </c>
      <c r="I112" s="13">
        <v>347037.72499999998</v>
      </c>
      <c r="J112" s="13">
        <v>747629.88888888888</v>
      </c>
      <c r="K112" s="13">
        <v>147851.46363636365</v>
      </c>
      <c r="L112" s="13">
        <v>240156.25</v>
      </c>
      <c r="M112" s="13">
        <v>284210.57142857142</v>
      </c>
      <c r="N112" s="13">
        <v>2274884.75</v>
      </c>
      <c r="O112" s="13">
        <v>486666.66666666669</v>
      </c>
      <c r="P112" s="13">
        <v>232500</v>
      </c>
      <c r="Q112" s="13">
        <v>100000</v>
      </c>
      <c r="R112" s="14">
        <v>0</v>
      </c>
    </row>
    <row r="113" spans="1:18" ht="14" x14ac:dyDescent="0.3">
      <c r="A113" s="45" t="s">
        <v>42</v>
      </c>
      <c r="C113" s="11" t="s">
        <v>25</v>
      </c>
      <c r="D113" s="12">
        <v>3695000</v>
      </c>
      <c r="E113" s="13">
        <v>4575000</v>
      </c>
      <c r="F113" s="13">
        <v>6215886.0175000001</v>
      </c>
      <c r="G113" s="13">
        <v>2817442.92</v>
      </c>
      <c r="H113" s="13">
        <v>2900000</v>
      </c>
      <c r="I113" s="13">
        <v>2932249.1</v>
      </c>
      <c r="J113" s="13">
        <v>1190278.0785714285</v>
      </c>
      <c r="K113" s="13">
        <v>2121791.0580000002</v>
      </c>
      <c r="L113" s="13">
        <v>3713139.1666666665</v>
      </c>
      <c r="M113" s="13">
        <v>978425.33571428561</v>
      </c>
      <c r="N113" s="13">
        <v>3312847.222222222</v>
      </c>
      <c r="O113" s="13">
        <v>13484811.25</v>
      </c>
      <c r="P113" s="13">
        <v>13762413</v>
      </c>
      <c r="Q113" s="13">
        <v>0</v>
      </c>
      <c r="R113" s="14">
        <v>115416.66666666667</v>
      </c>
    </row>
    <row r="114" spans="1:18" ht="14" x14ac:dyDescent="0.3">
      <c r="A114" s="45" t="s">
        <v>42</v>
      </c>
      <c r="C114" s="11" t="s">
        <v>43</v>
      </c>
      <c r="D114" s="12">
        <v>0</v>
      </c>
      <c r="E114" s="13">
        <v>0</v>
      </c>
      <c r="F114" s="13">
        <v>0</v>
      </c>
      <c r="G114" s="13">
        <v>1748478</v>
      </c>
      <c r="H114" s="13">
        <v>0</v>
      </c>
      <c r="I114" s="13">
        <v>0</v>
      </c>
      <c r="J114" s="13">
        <v>18657.399999999998</v>
      </c>
      <c r="K114" s="13">
        <v>46251.380526315792</v>
      </c>
      <c r="L114" s="13">
        <v>1040655.25</v>
      </c>
      <c r="M114" s="13">
        <v>47769.5</v>
      </c>
      <c r="N114" s="13">
        <v>234235.52857142856</v>
      </c>
      <c r="O114" s="13">
        <v>20251.669999999998</v>
      </c>
      <c r="P114" s="13">
        <v>157884.36499999999</v>
      </c>
      <c r="Q114" s="13">
        <v>0</v>
      </c>
      <c r="R114" s="14">
        <v>0</v>
      </c>
    </row>
    <row r="115" spans="1:18" ht="14" x14ac:dyDescent="0.3">
      <c r="A115" s="45" t="s">
        <v>42</v>
      </c>
      <c r="C115" s="11" t="s">
        <v>36</v>
      </c>
      <c r="D115" s="12">
        <v>0</v>
      </c>
      <c r="E115" s="13">
        <v>0</v>
      </c>
      <c r="F115" s="13">
        <v>0</v>
      </c>
      <c r="G115" s="13">
        <v>75000</v>
      </c>
      <c r="H115" s="13">
        <v>247877.83</v>
      </c>
      <c r="I115" s="13">
        <v>8500</v>
      </c>
      <c r="J115" s="13">
        <v>124348.31333333332</v>
      </c>
      <c r="K115" s="13">
        <v>62022.638360655728</v>
      </c>
      <c r="L115" s="13">
        <v>102809.96</v>
      </c>
      <c r="M115" s="13">
        <v>106819.19571428571</v>
      </c>
      <c r="N115" s="13">
        <v>162251.40000000002</v>
      </c>
      <c r="O115" s="13">
        <v>211533.04086956519</v>
      </c>
      <c r="P115" s="13">
        <v>144632.17230769229</v>
      </c>
      <c r="Q115" s="13">
        <v>679215.75</v>
      </c>
      <c r="R115" s="14">
        <v>97200</v>
      </c>
    </row>
    <row r="116" spans="1:18" ht="14" x14ac:dyDescent="0.3">
      <c r="A116" s="45" t="s">
        <v>42</v>
      </c>
      <c r="C116" s="11" t="s">
        <v>18</v>
      </c>
      <c r="D116" s="12">
        <v>1630100.52</v>
      </c>
      <c r="E116" s="13">
        <v>0</v>
      </c>
      <c r="F116" s="13">
        <v>0</v>
      </c>
      <c r="G116" s="13">
        <v>0</v>
      </c>
      <c r="H116" s="13">
        <v>0</v>
      </c>
      <c r="I116" s="13">
        <v>0</v>
      </c>
      <c r="J116" s="13">
        <v>376056.25466666667</v>
      </c>
      <c r="K116" s="13">
        <v>261980.39333333334</v>
      </c>
      <c r="L116" s="13">
        <v>48876.875</v>
      </c>
      <c r="M116" s="13">
        <v>79166.877777777787</v>
      </c>
      <c r="N116" s="13">
        <v>44137</v>
      </c>
      <c r="O116" s="13">
        <v>122529.00375</v>
      </c>
      <c r="P116" s="13">
        <v>0</v>
      </c>
      <c r="Q116" s="13">
        <v>45250</v>
      </c>
      <c r="R116" s="14">
        <v>0</v>
      </c>
    </row>
    <row r="117" spans="1:18" ht="14" x14ac:dyDescent="0.3">
      <c r="A117" s="45" t="s">
        <v>42</v>
      </c>
      <c r="C117" s="11" t="s">
        <v>27</v>
      </c>
      <c r="D117" s="12">
        <v>0</v>
      </c>
      <c r="E117" s="13">
        <v>0</v>
      </c>
      <c r="F117" s="13">
        <v>0</v>
      </c>
      <c r="G117" s="13">
        <v>0</v>
      </c>
      <c r="H117" s="13">
        <v>0</v>
      </c>
      <c r="I117" s="13">
        <v>0</v>
      </c>
      <c r="J117" s="13">
        <v>125273.5</v>
      </c>
      <c r="K117" s="13">
        <v>323272.5</v>
      </c>
      <c r="L117" s="13">
        <v>10000</v>
      </c>
      <c r="M117" s="13">
        <v>0</v>
      </c>
      <c r="N117" s="13">
        <v>0</v>
      </c>
      <c r="O117" s="13">
        <v>309454.34999999998</v>
      </c>
      <c r="P117" s="13">
        <v>0</v>
      </c>
      <c r="Q117" s="13">
        <v>0</v>
      </c>
      <c r="R117" s="14">
        <v>0</v>
      </c>
    </row>
    <row r="118" spans="1:18" ht="14" x14ac:dyDescent="0.3">
      <c r="A118" s="45" t="s">
        <v>42</v>
      </c>
      <c r="C118" s="11" t="s">
        <v>20</v>
      </c>
      <c r="D118" s="12">
        <v>0</v>
      </c>
      <c r="E118" s="13">
        <v>0</v>
      </c>
      <c r="F118" s="13">
        <v>0</v>
      </c>
      <c r="G118" s="13">
        <v>0</v>
      </c>
      <c r="H118" s="13">
        <v>0</v>
      </c>
      <c r="I118" s="13">
        <v>203250.60333333336</v>
      </c>
      <c r="J118" s="13">
        <v>31862.6</v>
      </c>
      <c r="K118" s="13">
        <v>39972.722222222219</v>
      </c>
      <c r="L118" s="13">
        <v>17349</v>
      </c>
      <c r="M118" s="13">
        <v>26250</v>
      </c>
      <c r="N118" s="13">
        <v>1301342.9950000001</v>
      </c>
      <c r="O118" s="13">
        <v>12625</v>
      </c>
      <c r="P118" s="13">
        <v>64166.666666666664</v>
      </c>
      <c r="Q118" s="13">
        <v>95000</v>
      </c>
      <c r="R118" s="14">
        <v>0</v>
      </c>
    </row>
    <row r="119" spans="1:18" ht="14" x14ac:dyDescent="0.3">
      <c r="A119" s="45" t="s">
        <v>42</v>
      </c>
      <c r="C119" s="11" t="s">
        <v>19</v>
      </c>
      <c r="D119" s="12">
        <v>0</v>
      </c>
      <c r="E119" s="13">
        <v>0</v>
      </c>
      <c r="F119" s="13">
        <v>0</v>
      </c>
      <c r="G119" s="13">
        <v>0</v>
      </c>
      <c r="H119" s="13">
        <v>0</v>
      </c>
      <c r="I119" s="13">
        <v>0</v>
      </c>
      <c r="J119" s="13">
        <v>39245.981249999997</v>
      </c>
      <c r="K119" s="13">
        <v>36050.083333333336</v>
      </c>
      <c r="L119" s="13">
        <v>141929</v>
      </c>
      <c r="M119" s="13">
        <v>15046.857142857143</v>
      </c>
      <c r="N119" s="13">
        <v>9750</v>
      </c>
      <c r="O119" s="13">
        <v>51562.5</v>
      </c>
      <c r="P119" s="13">
        <v>9750</v>
      </c>
      <c r="Q119" s="13">
        <v>17150</v>
      </c>
      <c r="R119" s="14">
        <v>34000</v>
      </c>
    </row>
    <row r="120" spans="1:18" ht="14" x14ac:dyDescent="0.3">
      <c r="A120" s="45" t="s">
        <v>42</v>
      </c>
      <c r="C120" s="11" t="s">
        <v>21</v>
      </c>
      <c r="D120" s="12">
        <v>0</v>
      </c>
      <c r="E120" s="13">
        <v>0</v>
      </c>
      <c r="F120" s="13">
        <v>0</v>
      </c>
      <c r="G120" s="13">
        <v>0</v>
      </c>
      <c r="H120" s="13">
        <v>0</v>
      </c>
      <c r="I120" s="13">
        <v>0</v>
      </c>
      <c r="J120" s="13">
        <v>1200</v>
      </c>
      <c r="K120" s="13">
        <v>0</v>
      </c>
      <c r="L120" s="13">
        <v>355333.33333333331</v>
      </c>
      <c r="M120" s="13">
        <v>39833.333333333336</v>
      </c>
      <c r="N120" s="13">
        <v>78430</v>
      </c>
      <c r="O120" s="13">
        <v>25000</v>
      </c>
      <c r="P120" s="13">
        <v>155000</v>
      </c>
      <c r="Q120" s="13">
        <v>17750</v>
      </c>
      <c r="R120" s="14">
        <v>280062.66666666669</v>
      </c>
    </row>
    <row r="121" spans="1:18" ht="14" x14ac:dyDescent="0.3">
      <c r="A121" s="45" t="s">
        <v>42</v>
      </c>
      <c r="C121" s="11" t="s">
        <v>26</v>
      </c>
      <c r="D121" s="12">
        <v>0</v>
      </c>
      <c r="E121" s="13">
        <v>0</v>
      </c>
      <c r="F121" s="13">
        <v>0</v>
      </c>
      <c r="G121" s="13">
        <v>0</v>
      </c>
      <c r="H121" s="13">
        <v>0</v>
      </c>
      <c r="I121" s="13">
        <v>4500000</v>
      </c>
      <c r="J121" s="13">
        <v>2200000</v>
      </c>
      <c r="K121" s="13">
        <v>720000</v>
      </c>
      <c r="L121" s="13">
        <v>1756044</v>
      </c>
      <c r="M121" s="13">
        <v>0</v>
      </c>
      <c r="N121" s="13">
        <v>175000</v>
      </c>
      <c r="O121" s="13">
        <v>295000</v>
      </c>
      <c r="P121" s="13">
        <v>0</v>
      </c>
      <c r="Q121" s="13">
        <v>0</v>
      </c>
      <c r="R121" s="14">
        <v>125000</v>
      </c>
    </row>
    <row r="122" spans="1:18" ht="14" x14ac:dyDescent="0.3">
      <c r="A122" s="45" t="s">
        <v>42</v>
      </c>
      <c r="C122" s="11" t="s">
        <v>38</v>
      </c>
      <c r="D122" s="12">
        <v>0</v>
      </c>
      <c r="E122" s="13">
        <v>2250000</v>
      </c>
      <c r="F122" s="13">
        <v>0</v>
      </c>
      <c r="G122" s="13">
        <v>0</v>
      </c>
      <c r="H122" s="13">
        <v>0</v>
      </c>
      <c r="I122" s="13">
        <v>400000</v>
      </c>
      <c r="J122" s="13">
        <v>27500.00333333333</v>
      </c>
      <c r="K122" s="13">
        <v>54632.259999999995</v>
      </c>
      <c r="L122" s="13">
        <v>44500</v>
      </c>
      <c r="M122" s="13">
        <v>16800</v>
      </c>
      <c r="N122" s="13">
        <v>34423.714285714283</v>
      </c>
      <c r="O122" s="13">
        <v>0</v>
      </c>
      <c r="P122" s="13">
        <v>142500</v>
      </c>
      <c r="Q122" s="13">
        <v>16901.408450704224</v>
      </c>
      <c r="R122" s="14">
        <v>22267.857142857141</v>
      </c>
    </row>
    <row r="123" spans="1:18" ht="14" x14ac:dyDescent="0.3">
      <c r="A123" s="45" t="s">
        <v>42</v>
      </c>
      <c r="C123" s="11" t="s">
        <v>29</v>
      </c>
      <c r="D123" s="12">
        <v>0</v>
      </c>
      <c r="E123" s="13">
        <v>0</v>
      </c>
      <c r="F123" s="13">
        <v>5000000</v>
      </c>
      <c r="G123" s="13">
        <v>0</v>
      </c>
      <c r="H123" s="13">
        <v>0</v>
      </c>
      <c r="I123" s="13">
        <v>3280572</v>
      </c>
      <c r="J123" s="13">
        <v>55972</v>
      </c>
      <c r="K123" s="13">
        <v>66210</v>
      </c>
      <c r="L123" s="13">
        <v>50585</v>
      </c>
      <c r="M123" s="13">
        <v>16250</v>
      </c>
      <c r="N123" s="13">
        <v>29250</v>
      </c>
      <c r="O123" s="13">
        <v>0</v>
      </c>
      <c r="P123" s="13">
        <v>1412455.3333333333</v>
      </c>
      <c r="Q123" s="13">
        <v>30000</v>
      </c>
      <c r="R123" s="14">
        <v>35000</v>
      </c>
    </row>
    <row r="124" spans="1:18" ht="14" x14ac:dyDescent="0.3">
      <c r="A124" s="45" t="s">
        <v>42</v>
      </c>
      <c r="C124" s="11" t="s">
        <v>40</v>
      </c>
      <c r="D124" s="12">
        <v>0</v>
      </c>
      <c r="E124" s="13">
        <v>0</v>
      </c>
      <c r="F124" s="13">
        <v>0</v>
      </c>
      <c r="G124" s="13">
        <v>0</v>
      </c>
      <c r="H124" s="13">
        <v>0</v>
      </c>
      <c r="I124" s="13">
        <v>0</v>
      </c>
      <c r="J124" s="13">
        <v>12500</v>
      </c>
      <c r="K124" s="13">
        <v>0</v>
      </c>
      <c r="L124" s="13">
        <v>48195.25</v>
      </c>
      <c r="M124" s="13">
        <v>85000</v>
      </c>
      <c r="N124" s="13">
        <v>4950</v>
      </c>
      <c r="O124" s="13">
        <v>4500</v>
      </c>
      <c r="P124" s="13">
        <v>0</v>
      </c>
      <c r="Q124" s="13">
        <v>0</v>
      </c>
      <c r="R124" s="14">
        <v>10000</v>
      </c>
    </row>
    <row r="125" spans="1:18" ht="14" x14ac:dyDescent="0.3">
      <c r="A125" s="45" t="s">
        <v>42</v>
      </c>
      <c r="C125" s="11" t="s">
        <v>28</v>
      </c>
      <c r="D125" s="12">
        <v>0</v>
      </c>
      <c r="E125" s="13">
        <v>0</v>
      </c>
      <c r="F125" s="13">
        <v>0</v>
      </c>
      <c r="G125" s="13">
        <v>0</v>
      </c>
      <c r="H125" s="13">
        <v>0</v>
      </c>
      <c r="I125" s="13">
        <v>0</v>
      </c>
      <c r="J125" s="13">
        <v>0</v>
      </c>
      <c r="K125" s="13">
        <v>3000</v>
      </c>
      <c r="L125" s="13">
        <v>0</v>
      </c>
      <c r="M125" s="13">
        <v>377500</v>
      </c>
      <c r="N125" s="13">
        <v>0</v>
      </c>
      <c r="O125" s="13">
        <v>0</v>
      </c>
      <c r="P125" s="13">
        <v>0</v>
      </c>
      <c r="Q125" s="13">
        <v>0</v>
      </c>
      <c r="R125" s="14">
        <v>0</v>
      </c>
    </row>
    <row r="126" spans="1:18" ht="14" x14ac:dyDescent="0.3">
      <c r="A126" s="45" t="s">
        <v>42</v>
      </c>
      <c r="C126" s="11" t="s">
        <v>23</v>
      </c>
      <c r="D126" s="12">
        <v>0</v>
      </c>
      <c r="E126" s="13">
        <v>0</v>
      </c>
      <c r="F126" s="13">
        <v>0</v>
      </c>
      <c r="G126" s="13">
        <v>0</v>
      </c>
      <c r="H126" s="13">
        <v>0</v>
      </c>
      <c r="I126" s="13">
        <v>0</v>
      </c>
      <c r="J126" s="13">
        <v>5000</v>
      </c>
      <c r="K126" s="13">
        <v>51020.333333333336</v>
      </c>
      <c r="L126" s="13">
        <v>13666.666666666666</v>
      </c>
      <c r="M126" s="13">
        <v>0</v>
      </c>
      <c r="N126" s="13">
        <v>9000</v>
      </c>
      <c r="O126" s="13">
        <v>50000</v>
      </c>
      <c r="P126" s="13">
        <v>0</v>
      </c>
      <c r="Q126" s="13">
        <v>31750</v>
      </c>
      <c r="R126" s="14">
        <v>0</v>
      </c>
    </row>
    <row r="127" spans="1:18" ht="14" x14ac:dyDescent="0.3">
      <c r="A127" s="45" t="s">
        <v>42</v>
      </c>
      <c r="C127" s="11" t="s">
        <v>22</v>
      </c>
      <c r="D127" s="12">
        <v>0</v>
      </c>
      <c r="E127" s="13">
        <v>0</v>
      </c>
      <c r="F127" s="13">
        <v>0</v>
      </c>
      <c r="G127" s="13">
        <v>0</v>
      </c>
      <c r="H127" s="13">
        <v>0</v>
      </c>
      <c r="I127" s="13">
        <v>0</v>
      </c>
      <c r="J127" s="13">
        <v>109000</v>
      </c>
      <c r="K127" s="13">
        <v>69304.75</v>
      </c>
      <c r="L127" s="13">
        <v>0</v>
      </c>
      <c r="M127" s="13">
        <v>41338</v>
      </c>
      <c r="N127" s="13">
        <v>35000</v>
      </c>
      <c r="O127" s="13">
        <v>15000</v>
      </c>
      <c r="P127" s="13">
        <v>180755</v>
      </c>
      <c r="Q127" s="13">
        <v>327780</v>
      </c>
      <c r="R127" s="14">
        <v>21500</v>
      </c>
    </row>
    <row r="128" spans="1:18" ht="14.5" thickBot="1" x14ac:dyDescent="0.35">
      <c r="A128" s="45" t="s">
        <v>42</v>
      </c>
      <c r="C128" s="11" t="s">
        <v>24</v>
      </c>
      <c r="D128" s="12">
        <v>0</v>
      </c>
      <c r="E128" s="16">
        <v>0</v>
      </c>
      <c r="F128" s="16">
        <v>0</v>
      </c>
      <c r="G128" s="16">
        <v>3020000</v>
      </c>
      <c r="H128" s="16">
        <v>1846104.75</v>
      </c>
      <c r="I128" s="16">
        <v>1116807.5188888889</v>
      </c>
      <c r="J128" s="16">
        <v>85414.225777777785</v>
      </c>
      <c r="K128" s="16">
        <v>149456.51802631578</v>
      </c>
      <c r="L128" s="16">
        <v>132039.98230769229</v>
      </c>
      <c r="M128" s="16">
        <v>165266.96285714285</v>
      </c>
      <c r="N128" s="16">
        <v>379470.34428571432</v>
      </c>
      <c r="O128" s="16">
        <v>79912.642857142855</v>
      </c>
      <c r="P128" s="16">
        <v>1973142.0545454547</v>
      </c>
      <c r="Q128" s="16">
        <v>288097.32363636367</v>
      </c>
      <c r="R128" s="17">
        <v>423134.33333333331</v>
      </c>
    </row>
    <row r="129" spans="1:18" ht="14.5" thickBot="1" x14ac:dyDescent="0.35">
      <c r="A129" s="45" t="s">
        <v>42</v>
      </c>
      <c r="C129" s="18" t="s">
        <v>50</v>
      </c>
      <c r="D129" s="19">
        <v>4089908.9799999995</v>
      </c>
      <c r="E129" s="20">
        <v>4166935.1904347823</v>
      </c>
      <c r="F129" s="20">
        <v>4747148.0743333334</v>
      </c>
      <c r="G129" s="20">
        <v>4145784.4508823524</v>
      </c>
      <c r="H129" s="20">
        <v>4174926.9879999999</v>
      </c>
      <c r="I129" s="20">
        <v>3448698.8539999994</v>
      </c>
      <c r="J129" s="20">
        <v>741804.78791443841</v>
      </c>
      <c r="K129" s="20">
        <v>281469.83646808506</v>
      </c>
      <c r="L129" s="20">
        <v>798877.03980392159</v>
      </c>
      <c r="M129" s="20">
        <v>280949.55983050843</v>
      </c>
      <c r="N129" s="20">
        <v>887825.64650406514</v>
      </c>
      <c r="O129" s="20">
        <v>1312433.2131999999</v>
      </c>
      <c r="P129" s="20">
        <v>2448616.7931250003</v>
      </c>
      <c r="Q129" s="20">
        <v>53197.740116959059</v>
      </c>
      <c r="R129" s="21">
        <v>212728.67857142858</v>
      </c>
    </row>
    <row r="133" spans="1:18" ht="23.5" thickBot="1" x14ac:dyDescent="0.3">
      <c r="C133" s="1" t="s">
        <v>291</v>
      </c>
      <c r="D133" s="1"/>
      <c r="E133" s="1"/>
      <c r="F133" s="1"/>
      <c r="G133" s="1"/>
      <c r="H133" s="1"/>
      <c r="I133" s="1"/>
      <c r="J133" s="1"/>
      <c r="K133" s="1"/>
      <c r="L133" s="1"/>
      <c r="M133" s="1"/>
      <c r="N133" s="9"/>
      <c r="O133" s="9"/>
      <c r="P133" s="9"/>
      <c r="Q133" s="9"/>
      <c r="R133" s="9"/>
    </row>
    <row r="134" spans="1:18" s="28" customFormat="1" ht="23.5" hidden="1" thickBot="1" x14ac:dyDescent="0.3">
      <c r="A134" s="45"/>
      <c r="C134" s="1"/>
      <c r="D134" s="1"/>
      <c r="E134" s="1"/>
      <c r="F134" s="1"/>
      <c r="G134" s="1"/>
      <c r="H134" s="1"/>
      <c r="I134" s="1"/>
      <c r="J134" s="1"/>
      <c r="K134" s="1"/>
      <c r="L134" s="1"/>
      <c r="M134" s="1"/>
      <c r="N134" s="9"/>
      <c r="O134" s="9"/>
      <c r="P134" s="9"/>
      <c r="Q134" s="9"/>
      <c r="R134" s="9"/>
    </row>
    <row r="135" spans="1:18" ht="14.5" thickBot="1" x14ac:dyDescent="0.35">
      <c r="C135" s="2"/>
      <c r="D135" s="140" t="s">
        <v>47</v>
      </c>
      <c r="E135" s="141"/>
      <c r="F135" s="141"/>
      <c r="G135" s="141"/>
      <c r="H135" s="141"/>
      <c r="I135" s="141"/>
      <c r="J135" s="141"/>
      <c r="K135" s="141"/>
      <c r="L135" s="141"/>
      <c r="M135" s="141"/>
      <c r="N135" s="141"/>
      <c r="O135" s="141"/>
      <c r="P135" s="141"/>
      <c r="Q135" s="141"/>
      <c r="R135" s="142"/>
    </row>
    <row r="136" spans="1:18" ht="14.5" thickBot="1" x14ac:dyDescent="0.35">
      <c r="A136" s="45" t="s">
        <v>45</v>
      </c>
      <c r="C136" s="3" t="s">
        <v>352</v>
      </c>
      <c r="D136" s="4" t="s">
        <v>0</v>
      </c>
      <c r="E136" s="5" t="s">
        <v>1</v>
      </c>
      <c r="F136" s="5" t="s">
        <v>2</v>
      </c>
      <c r="G136" s="5" t="s">
        <v>3</v>
      </c>
      <c r="H136" s="5" t="s">
        <v>4</v>
      </c>
      <c r="I136" s="5" t="s">
        <v>5</v>
      </c>
      <c r="J136" s="5" t="s">
        <v>6</v>
      </c>
      <c r="K136" s="5" t="s">
        <v>7</v>
      </c>
      <c r="L136" s="5" t="s">
        <v>8</v>
      </c>
      <c r="M136" s="5" t="s">
        <v>9</v>
      </c>
      <c r="N136" s="5" t="s">
        <v>10</v>
      </c>
      <c r="O136" s="5" t="s">
        <v>11</v>
      </c>
      <c r="P136" s="5" t="s">
        <v>17</v>
      </c>
      <c r="Q136" s="5" t="s">
        <v>44</v>
      </c>
      <c r="R136" s="6" t="s">
        <v>88</v>
      </c>
    </row>
    <row r="137" spans="1:18" ht="14" x14ac:dyDescent="0.3">
      <c r="A137" s="45" t="s">
        <v>45</v>
      </c>
      <c r="C137" s="11" t="s">
        <v>378</v>
      </c>
      <c r="D137" s="12">
        <v>0</v>
      </c>
      <c r="E137" s="13">
        <v>0</v>
      </c>
      <c r="F137" s="13">
        <v>0</v>
      </c>
      <c r="G137" s="13">
        <v>0</v>
      </c>
      <c r="H137" s="13">
        <v>0</v>
      </c>
      <c r="I137" s="13">
        <v>0</v>
      </c>
      <c r="J137" s="13">
        <v>0</v>
      </c>
      <c r="K137" s="13">
        <v>0</v>
      </c>
      <c r="L137" s="13">
        <v>0</v>
      </c>
      <c r="M137" s="13">
        <v>0</v>
      </c>
      <c r="N137" s="13">
        <v>0</v>
      </c>
      <c r="O137" s="13">
        <v>0</v>
      </c>
      <c r="P137" s="13">
        <v>0</v>
      </c>
      <c r="Q137" s="13">
        <v>0</v>
      </c>
      <c r="R137" s="14">
        <v>0</v>
      </c>
    </row>
    <row r="138" spans="1:18" ht="14" x14ac:dyDescent="0.3">
      <c r="A138" s="45" t="s">
        <v>45</v>
      </c>
      <c r="C138" s="11" t="s">
        <v>379</v>
      </c>
      <c r="D138" s="12">
        <v>0</v>
      </c>
      <c r="E138" s="13">
        <v>0</v>
      </c>
      <c r="F138" s="13">
        <v>0</v>
      </c>
      <c r="G138" s="13">
        <v>0</v>
      </c>
      <c r="H138" s="13">
        <v>0</v>
      </c>
      <c r="I138" s="13">
        <v>0</v>
      </c>
      <c r="J138" s="13">
        <v>0</v>
      </c>
      <c r="K138" s="13">
        <v>0</v>
      </c>
      <c r="L138" s="13">
        <v>0</v>
      </c>
      <c r="M138" s="13">
        <v>0</v>
      </c>
      <c r="N138" s="13">
        <v>0</v>
      </c>
      <c r="O138" s="13">
        <v>0</v>
      </c>
      <c r="P138" s="13">
        <v>0</v>
      </c>
      <c r="Q138" s="13">
        <v>0</v>
      </c>
      <c r="R138" s="14">
        <v>0</v>
      </c>
    </row>
    <row r="139" spans="1:18" ht="14" x14ac:dyDescent="0.3">
      <c r="A139" s="45" t="s">
        <v>45</v>
      </c>
      <c r="C139" s="11" t="s">
        <v>25</v>
      </c>
      <c r="D139" s="12">
        <v>0</v>
      </c>
      <c r="E139" s="13">
        <v>0</v>
      </c>
      <c r="F139" s="13">
        <v>0</v>
      </c>
      <c r="G139" s="13">
        <v>0</v>
      </c>
      <c r="H139" s="13">
        <v>0</v>
      </c>
      <c r="I139" s="13">
        <v>0</v>
      </c>
      <c r="J139" s="13">
        <v>0</v>
      </c>
      <c r="K139" s="13">
        <v>0</v>
      </c>
      <c r="L139" s="13">
        <v>0</v>
      </c>
      <c r="M139" s="13">
        <v>0</v>
      </c>
      <c r="N139" s="13">
        <v>0</v>
      </c>
      <c r="O139" s="13">
        <v>0</v>
      </c>
      <c r="P139" s="13">
        <v>0</v>
      </c>
      <c r="Q139" s="13">
        <v>0</v>
      </c>
      <c r="R139" s="14">
        <v>0</v>
      </c>
    </row>
    <row r="140" spans="1:18" ht="14" x14ac:dyDescent="0.3">
      <c r="A140" s="45" t="s">
        <v>45</v>
      </c>
      <c r="C140" s="11" t="s">
        <v>43</v>
      </c>
      <c r="D140" s="12">
        <v>0</v>
      </c>
      <c r="E140" s="13">
        <v>0</v>
      </c>
      <c r="F140" s="13">
        <v>0</v>
      </c>
      <c r="G140" s="13">
        <v>0</v>
      </c>
      <c r="H140" s="13">
        <v>0</v>
      </c>
      <c r="I140" s="13">
        <v>0</v>
      </c>
      <c r="J140" s="13">
        <v>0</v>
      </c>
      <c r="K140" s="13">
        <v>0</v>
      </c>
      <c r="L140" s="13">
        <v>0</v>
      </c>
      <c r="M140" s="13">
        <v>0</v>
      </c>
      <c r="N140" s="13">
        <v>0</v>
      </c>
      <c r="O140" s="13">
        <v>0</v>
      </c>
      <c r="P140" s="13">
        <v>0</v>
      </c>
      <c r="Q140" s="13">
        <v>0</v>
      </c>
      <c r="R140" s="14">
        <v>0</v>
      </c>
    </row>
    <row r="141" spans="1:18" ht="14" x14ac:dyDescent="0.3">
      <c r="A141" s="45" t="s">
        <v>45</v>
      </c>
      <c r="C141" s="11" t="s">
        <v>36</v>
      </c>
      <c r="D141" s="12">
        <v>0</v>
      </c>
      <c r="E141" s="13">
        <v>0</v>
      </c>
      <c r="F141" s="13">
        <v>0</v>
      </c>
      <c r="G141" s="13">
        <v>0</v>
      </c>
      <c r="H141" s="13">
        <v>0</v>
      </c>
      <c r="I141" s="13">
        <v>0</v>
      </c>
      <c r="J141" s="13">
        <v>0</v>
      </c>
      <c r="K141" s="13">
        <v>0</v>
      </c>
      <c r="L141" s="13">
        <v>0</v>
      </c>
      <c r="M141" s="13">
        <v>0</v>
      </c>
      <c r="N141" s="13">
        <v>0</v>
      </c>
      <c r="O141" s="13">
        <v>0</v>
      </c>
      <c r="P141" s="13">
        <v>0</v>
      </c>
      <c r="Q141" s="13">
        <v>0</v>
      </c>
      <c r="R141" s="14">
        <v>0</v>
      </c>
    </row>
    <row r="142" spans="1:18" ht="14" x14ac:dyDescent="0.3">
      <c r="A142" s="45" t="s">
        <v>45</v>
      </c>
      <c r="C142" s="11" t="s">
        <v>18</v>
      </c>
      <c r="D142" s="12">
        <v>0</v>
      </c>
      <c r="E142" s="13">
        <v>0</v>
      </c>
      <c r="F142" s="13">
        <v>0</v>
      </c>
      <c r="G142" s="13">
        <v>0</v>
      </c>
      <c r="H142" s="13">
        <v>0</v>
      </c>
      <c r="I142" s="13">
        <v>0</v>
      </c>
      <c r="J142" s="13">
        <v>0</v>
      </c>
      <c r="K142" s="13">
        <v>0</v>
      </c>
      <c r="L142" s="13">
        <v>0</v>
      </c>
      <c r="M142" s="13">
        <v>0</v>
      </c>
      <c r="N142" s="13">
        <v>0</v>
      </c>
      <c r="O142" s="13">
        <v>0</v>
      </c>
      <c r="P142" s="13">
        <v>0</v>
      </c>
      <c r="Q142" s="13">
        <v>0</v>
      </c>
      <c r="R142" s="14">
        <v>4725</v>
      </c>
    </row>
    <row r="143" spans="1:18" ht="14" x14ac:dyDescent="0.3">
      <c r="A143" s="45" t="s">
        <v>45</v>
      </c>
      <c r="C143" s="11" t="s">
        <v>27</v>
      </c>
      <c r="D143" s="12">
        <v>0</v>
      </c>
      <c r="E143" s="13">
        <v>0</v>
      </c>
      <c r="F143" s="13">
        <v>0</v>
      </c>
      <c r="G143" s="13">
        <v>0</v>
      </c>
      <c r="H143" s="13">
        <v>0</v>
      </c>
      <c r="I143" s="13">
        <v>0</v>
      </c>
      <c r="J143" s="13">
        <v>0</v>
      </c>
      <c r="K143" s="13">
        <v>0</v>
      </c>
      <c r="L143" s="13">
        <v>0</v>
      </c>
      <c r="M143" s="13">
        <v>0</v>
      </c>
      <c r="N143" s="13">
        <v>0</v>
      </c>
      <c r="O143" s="13">
        <v>0</v>
      </c>
      <c r="P143" s="13">
        <v>0</v>
      </c>
      <c r="Q143" s="13">
        <v>0</v>
      </c>
      <c r="R143" s="14">
        <v>0</v>
      </c>
    </row>
    <row r="144" spans="1:18" ht="14" x14ac:dyDescent="0.3">
      <c r="A144" s="45" t="s">
        <v>45</v>
      </c>
      <c r="C144" s="11" t="s">
        <v>20</v>
      </c>
      <c r="D144" s="12">
        <v>0</v>
      </c>
      <c r="E144" s="13">
        <v>0</v>
      </c>
      <c r="F144" s="13">
        <v>0</v>
      </c>
      <c r="G144" s="13">
        <v>0</v>
      </c>
      <c r="H144" s="13">
        <v>0</v>
      </c>
      <c r="I144" s="13">
        <v>0</v>
      </c>
      <c r="J144" s="13">
        <v>0</v>
      </c>
      <c r="K144" s="13">
        <v>0</v>
      </c>
      <c r="L144" s="13">
        <v>0</v>
      </c>
      <c r="M144" s="13">
        <v>0</v>
      </c>
      <c r="N144" s="13">
        <v>0</v>
      </c>
      <c r="O144" s="13">
        <v>0</v>
      </c>
      <c r="P144" s="13">
        <v>0</v>
      </c>
      <c r="Q144" s="13">
        <v>0</v>
      </c>
      <c r="R144" s="14">
        <v>0</v>
      </c>
    </row>
    <row r="145" spans="1:18" ht="14" x14ac:dyDescent="0.3">
      <c r="A145" s="45" t="s">
        <v>45</v>
      </c>
      <c r="C145" s="11" t="s">
        <v>19</v>
      </c>
      <c r="D145" s="12">
        <v>0</v>
      </c>
      <c r="E145" s="13">
        <v>0</v>
      </c>
      <c r="F145" s="13">
        <v>0</v>
      </c>
      <c r="G145" s="13">
        <v>0</v>
      </c>
      <c r="H145" s="13">
        <v>0</v>
      </c>
      <c r="I145" s="13">
        <v>0</v>
      </c>
      <c r="J145" s="13">
        <v>0</v>
      </c>
      <c r="K145" s="13">
        <v>0</v>
      </c>
      <c r="L145" s="13">
        <v>0</v>
      </c>
      <c r="M145" s="13">
        <v>0</v>
      </c>
      <c r="N145" s="13">
        <v>0</v>
      </c>
      <c r="O145" s="13">
        <v>0</v>
      </c>
      <c r="P145" s="13">
        <v>0</v>
      </c>
      <c r="Q145" s="13">
        <v>0</v>
      </c>
      <c r="R145" s="14">
        <v>0</v>
      </c>
    </row>
    <row r="146" spans="1:18" ht="14" x14ac:dyDescent="0.3">
      <c r="A146" s="45" t="s">
        <v>45</v>
      </c>
      <c r="C146" s="11" t="s">
        <v>21</v>
      </c>
      <c r="D146" s="12">
        <v>0</v>
      </c>
      <c r="E146" s="13">
        <v>0</v>
      </c>
      <c r="F146" s="13">
        <v>0</v>
      </c>
      <c r="G146" s="13">
        <v>0</v>
      </c>
      <c r="H146" s="13">
        <v>0</v>
      </c>
      <c r="I146" s="13">
        <v>0</v>
      </c>
      <c r="J146" s="13">
        <v>0</v>
      </c>
      <c r="K146" s="13">
        <v>0</v>
      </c>
      <c r="L146" s="13">
        <v>0</v>
      </c>
      <c r="M146" s="13">
        <v>0</v>
      </c>
      <c r="N146" s="13">
        <v>0</v>
      </c>
      <c r="O146" s="13">
        <v>0</v>
      </c>
      <c r="P146" s="13">
        <v>0</v>
      </c>
      <c r="Q146" s="13">
        <v>0</v>
      </c>
      <c r="R146" s="14">
        <v>0</v>
      </c>
    </row>
    <row r="147" spans="1:18" ht="14" x14ac:dyDescent="0.3">
      <c r="A147" s="45" t="s">
        <v>45</v>
      </c>
      <c r="C147" s="11" t="s">
        <v>26</v>
      </c>
      <c r="D147" s="12">
        <v>0</v>
      </c>
      <c r="E147" s="13">
        <v>0</v>
      </c>
      <c r="F147" s="13">
        <v>0</v>
      </c>
      <c r="G147" s="13">
        <v>0</v>
      </c>
      <c r="H147" s="13">
        <v>0</v>
      </c>
      <c r="I147" s="13">
        <v>0</v>
      </c>
      <c r="J147" s="13">
        <v>0</v>
      </c>
      <c r="K147" s="13">
        <v>0</v>
      </c>
      <c r="L147" s="13">
        <v>0</v>
      </c>
      <c r="M147" s="13">
        <v>0</v>
      </c>
      <c r="N147" s="13">
        <v>0</v>
      </c>
      <c r="O147" s="13">
        <v>0</v>
      </c>
      <c r="P147" s="13">
        <v>0</v>
      </c>
      <c r="Q147" s="13">
        <v>0</v>
      </c>
      <c r="R147" s="14">
        <v>0</v>
      </c>
    </row>
    <row r="148" spans="1:18" ht="14" x14ac:dyDescent="0.3">
      <c r="A148" s="45" t="s">
        <v>45</v>
      </c>
      <c r="C148" s="11" t="s">
        <v>38</v>
      </c>
      <c r="D148" s="12">
        <v>0</v>
      </c>
      <c r="E148" s="13">
        <v>0</v>
      </c>
      <c r="F148" s="13">
        <v>0</v>
      </c>
      <c r="G148" s="13">
        <v>0</v>
      </c>
      <c r="H148" s="13">
        <v>0</v>
      </c>
      <c r="I148" s="13">
        <v>0</v>
      </c>
      <c r="J148" s="13">
        <v>0</v>
      </c>
      <c r="K148" s="13">
        <v>0</v>
      </c>
      <c r="L148" s="13">
        <v>0</v>
      </c>
      <c r="M148" s="13">
        <v>0</v>
      </c>
      <c r="N148" s="13">
        <v>0</v>
      </c>
      <c r="O148" s="13">
        <v>0</v>
      </c>
      <c r="P148" s="13">
        <v>0</v>
      </c>
      <c r="Q148" s="13">
        <v>0</v>
      </c>
      <c r="R148" s="14">
        <v>0</v>
      </c>
    </row>
    <row r="149" spans="1:18" ht="14" x14ac:dyDescent="0.3">
      <c r="A149" s="45" t="s">
        <v>45</v>
      </c>
      <c r="C149" s="11" t="s">
        <v>29</v>
      </c>
      <c r="D149" s="12">
        <v>0</v>
      </c>
      <c r="E149" s="13">
        <v>0</v>
      </c>
      <c r="F149" s="13">
        <v>0</v>
      </c>
      <c r="G149" s="13">
        <v>0</v>
      </c>
      <c r="H149" s="13">
        <v>0</v>
      </c>
      <c r="I149" s="13">
        <v>0</v>
      </c>
      <c r="J149" s="13">
        <v>0</v>
      </c>
      <c r="K149" s="13">
        <v>0</v>
      </c>
      <c r="L149" s="13">
        <v>0</v>
      </c>
      <c r="M149" s="13">
        <v>0</v>
      </c>
      <c r="N149" s="13">
        <v>0</v>
      </c>
      <c r="O149" s="13">
        <v>0</v>
      </c>
      <c r="P149" s="13">
        <v>0</v>
      </c>
      <c r="Q149" s="13">
        <v>0</v>
      </c>
      <c r="R149" s="14">
        <v>0</v>
      </c>
    </row>
    <row r="150" spans="1:18" ht="14" x14ac:dyDescent="0.3">
      <c r="A150" s="45" t="s">
        <v>45</v>
      </c>
      <c r="C150" s="11" t="s">
        <v>40</v>
      </c>
      <c r="D150" s="12">
        <v>0</v>
      </c>
      <c r="E150" s="13">
        <v>0</v>
      </c>
      <c r="F150" s="13">
        <v>0</v>
      </c>
      <c r="G150" s="13">
        <v>0</v>
      </c>
      <c r="H150" s="13">
        <v>0</v>
      </c>
      <c r="I150" s="13">
        <v>0</v>
      </c>
      <c r="J150" s="13">
        <v>0</v>
      </c>
      <c r="K150" s="13">
        <v>0</v>
      </c>
      <c r="L150" s="13">
        <v>0</v>
      </c>
      <c r="M150" s="13">
        <v>0</v>
      </c>
      <c r="N150" s="13">
        <v>0</v>
      </c>
      <c r="O150" s="13">
        <v>0</v>
      </c>
      <c r="P150" s="13">
        <v>0</v>
      </c>
      <c r="Q150" s="13">
        <v>0</v>
      </c>
      <c r="R150" s="14">
        <v>0</v>
      </c>
    </row>
    <row r="151" spans="1:18" ht="14" x14ac:dyDescent="0.3">
      <c r="A151" s="45" t="s">
        <v>45</v>
      </c>
      <c r="C151" s="11" t="s">
        <v>28</v>
      </c>
      <c r="D151" s="12">
        <v>0</v>
      </c>
      <c r="E151" s="13">
        <v>0</v>
      </c>
      <c r="F151" s="13">
        <v>0</v>
      </c>
      <c r="G151" s="13">
        <v>0</v>
      </c>
      <c r="H151" s="13">
        <v>0</v>
      </c>
      <c r="I151" s="13">
        <v>0</v>
      </c>
      <c r="J151" s="13">
        <v>0</v>
      </c>
      <c r="K151" s="13">
        <v>0</v>
      </c>
      <c r="L151" s="13">
        <v>0</v>
      </c>
      <c r="M151" s="13">
        <v>0</v>
      </c>
      <c r="N151" s="13">
        <v>0</v>
      </c>
      <c r="O151" s="13">
        <v>0</v>
      </c>
      <c r="P151" s="13">
        <v>0</v>
      </c>
      <c r="Q151" s="13">
        <v>0</v>
      </c>
      <c r="R151" s="14">
        <v>0</v>
      </c>
    </row>
    <row r="152" spans="1:18" ht="14" x14ac:dyDescent="0.3">
      <c r="A152" s="45" t="s">
        <v>45</v>
      </c>
      <c r="C152" s="11" t="s">
        <v>23</v>
      </c>
      <c r="D152" s="12">
        <v>0</v>
      </c>
      <c r="E152" s="13">
        <v>0</v>
      </c>
      <c r="F152" s="13">
        <v>0</v>
      </c>
      <c r="G152" s="13">
        <v>0</v>
      </c>
      <c r="H152" s="13">
        <v>0</v>
      </c>
      <c r="I152" s="13">
        <v>0</v>
      </c>
      <c r="J152" s="13">
        <v>0</v>
      </c>
      <c r="K152" s="13">
        <v>0</v>
      </c>
      <c r="L152" s="13">
        <v>0</v>
      </c>
      <c r="M152" s="13">
        <v>0</v>
      </c>
      <c r="N152" s="13">
        <v>0</v>
      </c>
      <c r="O152" s="13">
        <v>0</v>
      </c>
      <c r="P152" s="13">
        <v>0</v>
      </c>
      <c r="Q152" s="13">
        <v>0</v>
      </c>
      <c r="R152" s="14">
        <v>0</v>
      </c>
    </row>
    <row r="153" spans="1:18" ht="14" x14ac:dyDescent="0.3">
      <c r="A153" s="45" t="s">
        <v>45</v>
      </c>
      <c r="C153" s="11" t="s">
        <v>22</v>
      </c>
      <c r="D153" s="12">
        <v>0</v>
      </c>
      <c r="E153" s="13">
        <v>0</v>
      </c>
      <c r="F153" s="13">
        <v>0</v>
      </c>
      <c r="G153" s="13">
        <v>0</v>
      </c>
      <c r="H153" s="13">
        <v>0</v>
      </c>
      <c r="I153" s="13">
        <v>0</v>
      </c>
      <c r="J153" s="13">
        <v>0</v>
      </c>
      <c r="K153" s="13">
        <v>0</v>
      </c>
      <c r="L153" s="13">
        <v>0</v>
      </c>
      <c r="M153" s="13">
        <v>0</v>
      </c>
      <c r="N153" s="13">
        <v>0</v>
      </c>
      <c r="O153" s="13">
        <v>0</v>
      </c>
      <c r="P153" s="13">
        <v>0</v>
      </c>
      <c r="Q153" s="13">
        <v>0</v>
      </c>
      <c r="R153" s="14">
        <v>0</v>
      </c>
    </row>
    <row r="154" spans="1:18" ht="14.5" thickBot="1" x14ac:dyDescent="0.35">
      <c r="A154" s="45" t="s">
        <v>45</v>
      </c>
      <c r="C154" s="11" t="s">
        <v>24</v>
      </c>
      <c r="D154" s="12">
        <v>0</v>
      </c>
      <c r="E154" s="16">
        <v>0</v>
      </c>
      <c r="F154" s="16">
        <v>0</v>
      </c>
      <c r="G154" s="16">
        <v>0</v>
      </c>
      <c r="H154" s="16">
        <v>0</v>
      </c>
      <c r="I154" s="16">
        <v>0</v>
      </c>
      <c r="J154" s="16">
        <v>0</v>
      </c>
      <c r="K154" s="16">
        <v>0</v>
      </c>
      <c r="L154" s="16">
        <v>0</v>
      </c>
      <c r="M154" s="16">
        <v>0</v>
      </c>
      <c r="N154" s="16">
        <v>0</v>
      </c>
      <c r="O154" s="16">
        <v>0</v>
      </c>
      <c r="P154" s="16">
        <v>0</v>
      </c>
      <c r="Q154" s="16">
        <v>2880</v>
      </c>
      <c r="R154" s="17">
        <v>7986.4375</v>
      </c>
    </row>
    <row r="155" spans="1:18" ht="14.5" thickBot="1" x14ac:dyDescent="0.35">
      <c r="A155" s="45" t="s">
        <v>45</v>
      </c>
      <c r="C155" s="18" t="s">
        <v>50</v>
      </c>
      <c r="D155" s="19">
        <v>0</v>
      </c>
      <c r="E155" s="20">
        <v>0</v>
      </c>
      <c r="F155" s="20">
        <v>0</v>
      </c>
      <c r="G155" s="20">
        <v>0</v>
      </c>
      <c r="H155" s="20">
        <v>0</v>
      </c>
      <c r="I155" s="20">
        <v>0</v>
      </c>
      <c r="J155" s="20">
        <v>0</v>
      </c>
      <c r="K155" s="20">
        <v>0</v>
      </c>
      <c r="L155" s="20">
        <v>0</v>
      </c>
      <c r="M155" s="20">
        <v>0</v>
      </c>
      <c r="N155" s="20">
        <v>0</v>
      </c>
      <c r="O155" s="20">
        <v>0</v>
      </c>
      <c r="P155" s="20">
        <v>0</v>
      </c>
      <c r="Q155" s="20">
        <v>2880</v>
      </c>
      <c r="R155" s="21">
        <v>7887.606060606061</v>
      </c>
    </row>
    <row r="159" spans="1:18" ht="23.5" thickBot="1" x14ac:dyDescent="0.3">
      <c r="C159" s="1" t="s">
        <v>292</v>
      </c>
      <c r="D159" s="1"/>
      <c r="E159" s="1"/>
      <c r="F159" s="1"/>
      <c r="G159" s="1"/>
      <c r="H159" s="1"/>
      <c r="I159" s="1"/>
      <c r="J159" s="1"/>
      <c r="K159" s="1"/>
      <c r="L159" s="1"/>
      <c r="M159" s="1"/>
      <c r="N159" s="9"/>
      <c r="O159" s="9"/>
      <c r="P159" s="9"/>
      <c r="Q159" s="9"/>
      <c r="R159" s="9"/>
    </row>
    <row r="160" spans="1:18" ht="14.5" thickBot="1" x14ac:dyDescent="0.35">
      <c r="C160" s="2"/>
      <c r="D160" s="140" t="s">
        <v>47</v>
      </c>
      <c r="E160" s="141"/>
      <c r="F160" s="141"/>
      <c r="G160" s="141"/>
      <c r="H160" s="141"/>
      <c r="I160" s="141"/>
      <c r="J160" s="141"/>
      <c r="K160" s="141"/>
      <c r="L160" s="141"/>
      <c r="M160" s="141"/>
      <c r="N160" s="141"/>
      <c r="O160" s="141"/>
      <c r="P160" s="141"/>
      <c r="Q160" s="141"/>
      <c r="R160" s="142"/>
    </row>
    <row r="161" spans="1:18" ht="14.5" thickBot="1" x14ac:dyDescent="0.35">
      <c r="A161" s="45" t="s">
        <v>89</v>
      </c>
      <c r="C161" s="3" t="s">
        <v>352</v>
      </c>
      <c r="D161" s="4" t="s">
        <v>0</v>
      </c>
      <c r="E161" s="5" t="s">
        <v>1</v>
      </c>
      <c r="F161" s="5" t="s">
        <v>2</v>
      </c>
      <c r="G161" s="5" t="s">
        <v>3</v>
      </c>
      <c r="H161" s="5" t="s">
        <v>4</v>
      </c>
      <c r="I161" s="5" t="s">
        <v>5</v>
      </c>
      <c r="J161" s="5" t="s">
        <v>6</v>
      </c>
      <c r="K161" s="5" t="s">
        <v>7</v>
      </c>
      <c r="L161" s="5" t="s">
        <v>8</v>
      </c>
      <c r="M161" s="5" t="s">
        <v>9</v>
      </c>
      <c r="N161" s="5" t="s">
        <v>10</v>
      </c>
      <c r="O161" s="5" t="s">
        <v>11</v>
      </c>
      <c r="P161" s="5" t="s">
        <v>17</v>
      </c>
      <c r="Q161" s="5" t="s">
        <v>44</v>
      </c>
      <c r="R161" s="6" t="s">
        <v>88</v>
      </c>
    </row>
    <row r="162" spans="1:18" ht="14" x14ac:dyDescent="0.3">
      <c r="A162" s="45" t="s">
        <v>89</v>
      </c>
      <c r="C162" s="11" t="s">
        <v>378</v>
      </c>
      <c r="D162" s="12">
        <v>0</v>
      </c>
      <c r="E162" s="13">
        <v>0</v>
      </c>
      <c r="F162" s="13">
        <v>0</v>
      </c>
      <c r="G162" s="13">
        <v>0</v>
      </c>
      <c r="H162" s="13">
        <v>0</v>
      </c>
      <c r="I162" s="13">
        <v>0</v>
      </c>
      <c r="J162" s="13">
        <v>0</v>
      </c>
      <c r="K162" s="13">
        <v>0</v>
      </c>
      <c r="L162" s="13">
        <v>0</v>
      </c>
      <c r="M162" s="13">
        <v>0</v>
      </c>
      <c r="N162" s="13">
        <v>0</v>
      </c>
      <c r="O162" s="13">
        <v>0</v>
      </c>
      <c r="P162" s="13">
        <v>0</v>
      </c>
      <c r="Q162" s="13">
        <v>0</v>
      </c>
      <c r="R162" s="14">
        <v>0</v>
      </c>
    </row>
    <row r="163" spans="1:18" ht="14" x14ac:dyDescent="0.3">
      <c r="A163" s="45" t="s">
        <v>89</v>
      </c>
      <c r="C163" s="11" t="s">
        <v>379</v>
      </c>
      <c r="D163" s="12">
        <v>0</v>
      </c>
      <c r="E163" s="13">
        <v>0</v>
      </c>
      <c r="F163" s="13">
        <v>0</v>
      </c>
      <c r="G163" s="13">
        <v>0</v>
      </c>
      <c r="H163" s="13">
        <v>0</v>
      </c>
      <c r="I163" s="13">
        <v>0</v>
      </c>
      <c r="J163" s="13">
        <v>0</v>
      </c>
      <c r="K163" s="13">
        <v>0</v>
      </c>
      <c r="L163" s="13">
        <v>0</v>
      </c>
      <c r="M163" s="13">
        <v>0</v>
      </c>
      <c r="N163" s="13">
        <v>0</v>
      </c>
      <c r="O163" s="13">
        <v>0</v>
      </c>
      <c r="P163" s="13">
        <v>0</v>
      </c>
      <c r="Q163" s="13">
        <v>0</v>
      </c>
      <c r="R163" s="14">
        <v>0</v>
      </c>
    </row>
    <row r="164" spans="1:18" ht="14" x14ac:dyDescent="0.3">
      <c r="A164" s="45" t="s">
        <v>89</v>
      </c>
      <c r="C164" s="11" t="s">
        <v>25</v>
      </c>
      <c r="D164" s="12">
        <v>0</v>
      </c>
      <c r="E164" s="13">
        <v>0</v>
      </c>
      <c r="F164" s="13">
        <v>0</v>
      </c>
      <c r="G164" s="13">
        <v>0</v>
      </c>
      <c r="H164" s="13">
        <v>0</v>
      </c>
      <c r="I164" s="13">
        <v>0</v>
      </c>
      <c r="J164" s="13">
        <v>0</v>
      </c>
      <c r="K164" s="13">
        <v>0</v>
      </c>
      <c r="L164" s="13">
        <v>0</v>
      </c>
      <c r="M164" s="13">
        <v>0</v>
      </c>
      <c r="N164" s="13">
        <v>0</v>
      </c>
      <c r="O164" s="13">
        <v>0</v>
      </c>
      <c r="P164" s="13">
        <v>0</v>
      </c>
      <c r="Q164" s="13">
        <v>0</v>
      </c>
      <c r="R164" s="14">
        <v>0</v>
      </c>
    </row>
    <row r="165" spans="1:18" ht="14" x14ac:dyDescent="0.3">
      <c r="A165" s="45" t="s">
        <v>89</v>
      </c>
      <c r="C165" s="11" t="s">
        <v>43</v>
      </c>
      <c r="D165" s="12">
        <v>0</v>
      </c>
      <c r="E165" s="13">
        <v>0</v>
      </c>
      <c r="F165" s="13">
        <v>0</v>
      </c>
      <c r="G165" s="13">
        <v>0</v>
      </c>
      <c r="H165" s="13">
        <v>0</v>
      </c>
      <c r="I165" s="13">
        <v>0</v>
      </c>
      <c r="J165" s="13">
        <v>0</v>
      </c>
      <c r="K165" s="13">
        <v>0</v>
      </c>
      <c r="L165" s="13">
        <v>0</v>
      </c>
      <c r="M165" s="13">
        <v>0</v>
      </c>
      <c r="N165" s="13">
        <v>0</v>
      </c>
      <c r="O165" s="13">
        <v>0</v>
      </c>
      <c r="P165" s="13">
        <v>0</v>
      </c>
      <c r="Q165" s="13">
        <v>0</v>
      </c>
      <c r="R165" s="14">
        <v>0</v>
      </c>
    </row>
    <row r="166" spans="1:18" ht="14" x14ac:dyDescent="0.3">
      <c r="A166" s="45" t="s">
        <v>89</v>
      </c>
      <c r="C166" s="11" t="s">
        <v>36</v>
      </c>
      <c r="D166" s="12">
        <v>0</v>
      </c>
      <c r="E166" s="13">
        <v>0</v>
      </c>
      <c r="F166" s="13">
        <v>0</v>
      </c>
      <c r="G166" s="13">
        <v>0</v>
      </c>
      <c r="H166" s="13">
        <v>0</v>
      </c>
      <c r="I166" s="13">
        <v>0</v>
      </c>
      <c r="J166" s="13">
        <v>0</v>
      </c>
      <c r="K166" s="13">
        <v>0</v>
      </c>
      <c r="L166" s="13">
        <v>0</v>
      </c>
      <c r="M166" s="13">
        <v>0</v>
      </c>
      <c r="N166" s="13">
        <v>0</v>
      </c>
      <c r="O166" s="13">
        <v>0</v>
      </c>
      <c r="P166" s="13">
        <v>0</v>
      </c>
      <c r="Q166" s="13">
        <v>0</v>
      </c>
      <c r="R166" s="14">
        <v>0</v>
      </c>
    </row>
    <row r="167" spans="1:18" ht="14" x14ac:dyDescent="0.3">
      <c r="A167" s="45" t="s">
        <v>89</v>
      </c>
      <c r="C167" s="11" t="s">
        <v>18</v>
      </c>
      <c r="D167" s="12">
        <v>0</v>
      </c>
      <c r="E167" s="13">
        <v>0</v>
      </c>
      <c r="F167" s="13">
        <v>0</v>
      </c>
      <c r="G167" s="13">
        <v>0</v>
      </c>
      <c r="H167" s="13">
        <v>0</v>
      </c>
      <c r="I167" s="13">
        <v>0</v>
      </c>
      <c r="J167" s="13">
        <v>0</v>
      </c>
      <c r="K167" s="13">
        <v>0</v>
      </c>
      <c r="L167" s="13">
        <v>0</v>
      </c>
      <c r="M167" s="13">
        <v>0</v>
      </c>
      <c r="N167" s="13">
        <v>0</v>
      </c>
      <c r="O167" s="13">
        <v>0</v>
      </c>
      <c r="P167" s="13">
        <v>0</v>
      </c>
      <c r="Q167" s="13">
        <v>0</v>
      </c>
      <c r="R167" s="14">
        <v>0</v>
      </c>
    </row>
    <row r="168" spans="1:18" ht="14" x14ac:dyDescent="0.3">
      <c r="A168" s="45" t="s">
        <v>89</v>
      </c>
      <c r="C168" s="11" t="s">
        <v>27</v>
      </c>
      <c r="D168" s="12">
        <v>0</v>
      </c>
      <c r="E168" s="13">
        <v>0</v>
      </c>
      <c r="F168" s="13">
        <v>0</v>
      </c>
      <c r="G168" s="13">
        <v>0</v>
      </c>
      <c r="H168" s="13">
        <v>0</v>
      </c>
      <c r="I168" s="13">
        <v>0</v>
      </c>
      <c r="J168" s="13">
        <v>0</v>
      </c>
      <c r="K168" s="13">
        <v>0</v>
      </c>
      <c r="L168" s="13">
        <v>0</v>
      </c>
      <c r="M168" s="13">
        <v>0</v>
      </c>
      <c r="N168" s="13">
        <v>0</v>
      </c>
      <c r="O168" s="13">
        <v>0</v>
      </c>
      <c r="P168" s="13">
        <v>0</v>
      </c>
      <c r="Q168" s="13">
        <v>0</v>
      </c>
      <c r="R168" s="14">
        <v>0</v>
      </c>
    </row>
    <row r="169" spans="1:18" ht="14" x14ac:dyDescent="0.3">
      <c r="A169" s="45" t="s">
        <v>89</v>
      </c>
      <c r="C169" s="11" t="s">
        <v>20</v>
      </c>
      <c r="D169" s="12">
        <v>0</v>
      </c>
      <c r="E169" s="13">
        <v>0</v>
      </c>
      <c r="F169" s="13">
        <v>0</v>
      </c>
      <c r="G169" s="13">
        <v>0</v>
      </c>
      <c r="H169" s="13">
        <v>0</v>
      </c>
      <c r="I169" s="13">
        <v>0</v>
      </c>
      <c r="J169" s="13">
        <v>0</v>
      </c>
      <c r="K169" s="13">
        <v>0</v>
      </c>
      <c r="L169" s="13">
        <v>0</v>
      </c>
      <c r="M169" s="13">
        <v>0</v>
      </c>
      <c r="N169" s="13">
        <v>0</v>
      </c>
      <c r="O169" s="13">
        <v>0</v>
      </c>
      <c r="P169" s="13">
        <v>0</v>
      </c>
      <c r="Q169" s="13">
        <v>0</v>
      </c>
      <c r="R169" s="14">
        <v>4000</v>
      </c>
    </row>
    <row r="170" spans="1:18" ht="14" x14ac:dyDescent="0.3">
      <c r="A170" s="45" t="s">
        <v>89</v>
      </c>
      <c r="C170" s="11" t="s">
        <v>19</v>
      </c>
      <c r="D170" s="12">
        <v>0</v>
      </c>
      <c r="E170" s="13">
        <v>0</v>
      </c>
      <c r="F170" s="13">
        <v>0</v>
      </c>
      <c r="G170" s="13">
        <v>0</v>
      </c>
      <c r="H170" s="13">
        <v>0</v>
      </c>
      <c r="I170" s="13">
        <v>0</v>
      </c>
      <c r="J170" s="13">
        <v>0</v>
      </c>
      <c r="K170" s="13">
        <v>0</v>
      </c>
      <c r="L170" s="13">
        <v>0</v>
      </c>
      <c r="M170" s="13">
        <v>0</v>
      </c>
      <c r="N170" s="13">
        <v>0</v>
      </c>
      <c r="O170" s="13">
        <v>0</v>
      </c>
      <c r="P170" s="13">
        <v>0</v>
      </c>
      <c r="Q170" s="13">
        <v>0</v>
      </c>
      <c r="R170" s="14">
        <v>0</v>
      </c>
    </row>
    <row r="171" spans="1:18" ht="14" x14ac:dyDescent="0.3">
      <c r="A171" s="45" t="s">
        <v>89</v>
      </c>
      <c r="C171" s="11" t="s">
        <v>21</v>
      </c>
      <c r="D171" s="12">
        <v>0</v>
      </c>
      <c r="E171" s="13">
        <v>0</v>
      </c>
      <c r="F171" s="13">
        <v>0</v>
      </c>
      <c r="G171" s="13">
        <v>0</v>
      </c>
      <c r="H171" s="13">
        <v>0</v>
      </c>
      <c r="I171" s="13">
        <v>0</v>
      </c>
      <c r="J171" s="13">
        <v>0</v>
      </c>
      <c r="K171" s="13">
        <v>0</v>
      </c>
      <c r="L171" s="13">
        <v>0</v>
      </c>
      <c r="M171" s="13">
        <v>0</v>
      </c>
      <c r="N171" s="13">
        <v>0</v>
      </c>
      <c r="O171" s="13">
        <v>0</v>
      </c>
      <c r="P171" s="13">
        <v>0</v>
      </c>
      <c r="Q171" s="13">
        <v>0</v>
      </c>
      <c r="R171" s="14">
        <v>0</v>
      </c>
    </row>
    <row r="172" spans="1:18" ht="14" x14ac:dyDescent="0.3">
      <c r="A172" s="45" t="s">
        <v>89</v>
      </c>
      <c r="C172" s="11" t="s">
        <v>26</v>
      </c>
      <c r="D172" s="12">
        <v>0</v>
      </c>
      <c r="E172" s="13">
        <v>0</v>
      </c>
      <c r="F172" s="13">
        <v>0</v>
      </c>
      <c r="G172" s="13">
        <v>0</v>
      </c>
      <c r="H172" s="13">
        <v>0</v>
      </c>
      <c r="I172" s="13">
        <v>0</v>
      </c>
      <c r="J172" s="13">
        <v>0</v>
      </c>
      <c r="K172" s="13">
        <v>0</v>
      </c>
      <c r="L172" s="13">
        <v>0</v>
      </c>
      <c r="M172" s="13">
        <v>0</v>
      </c>
      <c r="N172" s="13">
        <v>0</v>
      </c>
      <c r="O172" s="13">
        <v>0</v>
      </c>
      <c r="P172" s="13">
        <v>0</v>
      </c>
      <c r="Q172" s="13">
        <v>0</v>
      </c>
      <c r="R172" s="14">
        <v>0</v>
      </c>
    </row>
    <row r="173" spans="1:18" ht="14" x14ac:dyDescent="0.3">
      <c r="A173" s="45" t="s">
        <v>89</v>
      </c>
      <c r="C173" s="11" t="s">
        <v>38</v>
      </c>
      <c r="D173" s="12">
        <v>0</v>
      </c>
      <c r="E173" s="13">
        <v>0</v>
      </c>
      <c r="F173" s="13">
        <v>0</v>
      </c>
      <c r="G173" s="13">
        <v>0</v>
      </c>
      <c r="H173" s="13">
        <v>0</v>
      </c>
      <c r="I173" s="13">
        <v>0</v>
      </c>
      <c r="J173" s="13">
        <v>0</v>
      </c>
      <c r="K173" s="13">
        <v>0</v>
      </c>
      <c r="L173" s="13">
        <v>0</v>
      </c>
      <c r="M173" s="13">
        <v>0</v>
      </c>
      <c r="N173" s="13">
        <v>0</v>
      </c>
      <c r="O173" s="13">
        <v>0</v>
      </c>
      <c r="P173" s="13">
        <v>0</v>
      </c>
      <c r="Q173" s="13">
        <v>0</v>
      </c>
      <c r="R173" s="14">
        <v>0</v>
      </c>
    </row>
    <row r="174" spans="1:18" ht="14" x14ac:dyDescent="0.3">
      <c r="A174" s="45" t="s">
        <v>89</v>
      </c>
      <c r="C174" s="11" t="s">
        <v>29</v>
      </c>
      <c r="D174" s="12">
        <v>0</v>
      </c>
      <c r="E174" s="13">
        <v>0</v>
      </c>
      <c r="F174" s="13">
        <v>0</v>
      </c>
      <c r="G174" s="13">
        <v>0</v>
      </c>
      <c r="H174" s="13">
        <v>0</v>
      </c>
      <c r="I174" s="13">
        <v>0</v>
      </c>
      <c r="J174" s="13">
        <v>0</v>
      </c>
      <c r="K174" s="13">
        <v>0</v>
      </c>
      <c r="L174" s="13">
        <v>0</v>
      </c>
      <c r="M174" s="13">
        <v>0</v>
      </c>
      <c r="N174" s="13">
        <v>0</v>
      </c>
      <c r="O174" s="13">
        <v>0</v>
      </c>
      <c r="P174" s="13">
        <v>0</v>
      </c>
      <c r="Q174" s="13">
        <v>0</v>
      </c>
      <c r="R174" s="14">
        <v>0</v>
      </c>
    </row>
    <row r="175" spans="1:18" ht="14" x14ac:dyDescent="0.3">
      <c r="A175" s="45" t="s">
        <v>89</v>
      </c>
      <c r="C175" s="11" t="s">
        <v>40</v>
      </c>
      <c r="D175" s="12">
        <v>0</v>
      </c>
      <c r="E175" s="13">
        <v>0</v>
      </c>
      <c r="F175" s="13">
        <v>0</v>
      </c>
      <c r="G175" s="13">
        <v>0</v>
      </c>
      <c r="H175" s="13">
        <v>0</v>
      </c>
      <c r="I175" s="13">
        <v>0</v>
      </c>
      <c r="J175" s="13">
        <v>0</v>
      </c>
      <c r="K175" s="13">
        <v>0</v>
      </c>
      <c r="L175" s="13">
        <v>0</v>
      </c>
      <c r="M175" s="13">
        <v>0</v>
      </c>
      <c r="N175" s="13">
        <v>0</v>
      </c>
      <c r="O175" s="13">
        <v>0</v>
      </c>
      <c r="P175" s="13">
        <v>0</v>
      </c>
      <c r="Q175" s="13">
        <v>0</v>
      </c>
      <c r="R175" s="14">
        <v>0</v>
      </c>
    </row>
    <row r="176" spans="1:18" ht="14" x14ac:dyDescent="0.3">
      <c r="A176" s="45" t="s">
        <v>89</v>
      </c>
      <c r="C176" s="11" t="s">
        <v>28</v>
      </c>
      <c r="D176" s="12">
        <v>0</v>
      </c>
      <c r="E176" s="13">
        <v>0</v>
      </c>
      <c r="F176" s="13">
        <v>0</v>
      </c>
      <c r="G176" s="13">
        <v>0</v>
      </c>
      <c r="H176" s="13">
        <v>0</v>
      </c>
      <c r="I176" s="13">
        <v>0</v>
      </c>
      <c r="J176" s="13">
        <v>0</v>
      </c>
      <c r="K176" s="13">
        <v>0</v>
      </c>
      <c r="L176" s="13">
        <v>0</v>
      </c>
      <c r="M176" s="13">
        <v>0</v>
      </c>
      <c r="N176" s="13">
        <v>0</v>
      </c>
      <c r="O176" s="13">
        <v>0</v>
      </c>
      <c r="P176" s="13">
        <v>0</v>
      </c>
      <c r="Q176" s="13">
        <v>0</v>
      </c>
      <c r="R176" s="14">
        <v>0</v>
      </c>
    </row>
    <row r="177" spans="1:18" ht="14" x14ac:dyDescent="0.3">
      <c r="A177" s="45" t="s">
        <v>89</v>
      </c>
      <c r="C177" s="11" t="s">
        <v>23</v>
      </c>
      <c r="D177" s="12">
        <v>0</v>
      </c>
      <c r="E177" s="13">
        <v>0</v>
      </c>
      <c r="F177" s="13">
        <v>0</v>
      </c>
      <c r="G177" s="13">
        <v>0</v>
      </c>
      <c r="H177" s="13">
        <v>0</v>
      </c>
      <c r="I177" s="13">
        <v>0</v>
      </c>
      <c r="J177" s="13">
        <v>0</v>
      </c>
      <c r="K177" s="13">
        <v>0</v>
      </c>
      <c r="L177" s="13">
        <v>0</v>
      </c>
      <c r="M177" s="13">
        <v>0</v>
      </c>
      <c r="N177" s="13">
        <v>0</v>
      </c>
      <c r="O177" s="13">
        <v>0</v>
      </c>
      <c r="P177" s="13">
        <v>0</v>
      </c>
      <c r="Q177" s="13">
        <v>0</v>
      </c>
      <c r="R177" s="14">
        <v>0</v>
      </c>
    </row>
    <row r="178" spans="1:18" ht="14" x14ac:dyDescent="0.3">
      <c r="A178" s="45" t="s">
        <v>89</v>
      </c>
      <c r="C178" s="11" t="s">
        <v>22</v>
      </c>
      <c r="D178" s="12">
        <v>0</v>
      </c>
      <c r="E178" s="13">
        <v>0</v>
      </c>
      <c r="F178" s="13">
        <v>0</v>
      </c>
      <c r="G178" s="13">
        <v>0</v>
      </c>
      <c r="H178" s="13">
        <v>0</v>
      </c>
      <c r="I178" s="13">
        <v>0</v>
      </c>
      <c r="J178" s="13">
        <v>0</v>
      </c>
      <c r="K178" s="13">
        <v>0</v>
      </c>
      <c r="L178" s="13">
        <v>0</v>
      </c>
      <c r="M178" s="13">
        <v>0</v>
      </c>
      <c r="N178" s="13">
        <v>0</v>
      </c>
      <c r="O178" s="13">
        <v>0</v>
      </c>
      <c r="P178" s="13">
        <v>0</v>
      </c>
      <c r="Q178" s="13">
        <v>0</v>
      </c>
      <c r="R178" s="14">
        <v>0</v>
      </c>
    </row>
    <row r="179" spans="1:18" ht="14.5" thickBot="1" x14ac:dyDescent="0.35">
      <c r="A179" s="45" t="s">
        <v>89</v>
      </c>
      <c r="C179" s="11" t="s">
        <v>24</v>
      </c>
      <c r="D179" s="12">
        <v>0</v>
      </c>
      <c r="E179" s="16">
        <v>0</v>
      </c>
      <c r="F179" s="16">
        <v>0</v>
      </c>
      <c r="G179" s="16">
        <v>0</v>
      </c>
      <c r="H179" s="16">
        <v>0</v>
      </c>
      <c r="I179" s="16">
        <v>0</v>
      </c>
      <c r="J179" s="16">
        <v>0</v>
      </c>
      <c r="K179" s="16">
        <v>0</v>
      </c>
      <c r="L179" s="16">
        <v>0</v>
      </c>
      <c r="M179" s="16">
        <v>0</v>
      </c>
      <c r="N179" s="16">
        <v>0</v>
      </c>
      <c r="O179" s="16">
        <v>0</v>
      </c>
      <c r="P179" s="16">
        <v>0</v>
      </c>
      <c r="Q179" s="16">
        <v>66589.2</v>
      </c>
      <c r="R179" s="17">
        <v>82869</v>
      </c>
    </row>
    <row r="180" spans="1:18" ht="14.5" thickBot="1" x14ac:dyDescent="0.35">
      <c r="A180" s="45" t="s">
        <v>89</v>
      </c>
      <c r="C180" s="18" t="s">
        <v>50</v>
      </c>
      <c r="D180" s="19">
        <v>0</v>
      </c>
      <c r="E180" s="20">
        <v>0</v>
      </c>
      <c r="F180" s="20">
        <v>0</v>
      </c>
      <c r="G180" s="20">
        <v>0</v>
      </c>
      <c r="H180" s="20">
        <v>0</v>
      </c>
      <c r="I180" s="20">
        <v>0</v>
      </c>
      <c r="J180" s="20">
        <v>0</v>
      </c>
      <c r="K180" s="20">
        <v>0</v>
      </c>
      <c r="L180" s="20">
        <v>0</v>
      </c>
      <c r="M180" s="20">
        <v>0</v>
      </c>
      <c r="N180" s="20">
        <v>0</v>
      </c>
      <c r="O180" s="20">
        <v>0</v>
      </c>
      <c r="P180" s="20">
        <v>0</v>
      </c>
      <c r="Q180" s="20">
        <v>66589.2</v>
      </c>
      <c r="R180" s="21">
        <v>79835.576923076922</v>
      </c>
    </row>
    <row r="184" spans="1:18" ht="23.5" thickBot="1" x14ac:dyDescent="0.3">
      <c r="C184" s="1" t="s">
        <v>293</v>
      </c>
      <c r="D184" s="1"/>
      <c r="E184" s="1"/>
      <c r="F184" s="1"/>
      <c r="G184" s="1"/>
      <c r="H184" s="1"/>
      <c r="I184" s="1"/>
      <c r="J184" s="1"/>
      <c r="K184" s="1"/>
      <c r="L184" s="1"/>
      <c r="M184" s="1"/>
      <c r="N184" s="9"/>
      <c r="O184" s="9"/>
      <c r="P184" s="9"/>
      <c r="Q184" s="9"/>
      <c r="R184" s="9"/>
    </row>
    <row r="185" spans="1:18" ht="14.5" thickBot="1" x14ac:dyDescent="0.35">
      <c r="C185" s="2"/>
      <c r="D185" s="140" t="s">
        <v>47</v>
      </c>
      <c r="E185" s="141"/>
      <c r="F185" s="141"/>
      <c r="G185" s="141"/>
      <c r="H185" s="141"/>
      <c r="I185" s="141"/>
      <c r="J185" s="141"/>
      <c r="K185" s="141"/>
      <c r="L185" s="141"/>
      <c r="M185" s="141"/>
      <c r="N185" s="141"/>
      <c r="O185" s="141"/>
      <c r="P185" s="141"/>
      <c r="Q185" s="141"/>
      <c r="R185" s="142"/>
    </row>
    <row r="186" spans="1:18" ht="14.5" thickBot="1" x14ac:dyDescent="0.35">
      <c r="A186" s="45" t="s">
        <v>90</v>
      </c>
      <c r="C186" s="3" t="s">
        <v>352</v>
      </c>
      <c r="D186" s="4" t="s">
        <v>0</v>
      </c>
      <c r="E186" s="5" t="s">
        <v>1</v>
      </c>
      <c r="F186" s="5" t="s">
        <v>2</v>
      </c>
      <c r="G186" s="5" t="s">
        <v>3</v>
      </c>
      <c r="H186" s="5" t="s">
        <v>4</v>
      </c>
      <c r="I186" s="5" t="s">
        <v>5</v>
      </c>
      <c r="J186" s="5" t="s">
        <v>6</v>
      </c>
      <c r="K186" s="5" t="s">
        <v>7</v>
      </c>
      <c r="L186" s="5" t="s">
        <v>8</v>
      </c>
      <c r="M186" s="5" t="s">
        <v>9</v>
      </c>
      <c r="N186" s="5" t="s">
        <v>10</v>
      </c>
      <c r="O186" s="5" t="s">
        <v>11</v>
      </c>
      <c r="P186" s="5" t="s">
        <v>17</v>
      </c>
      <c r="Q186" s="5" t="s">
        <v>44</v>
      </c>
      <c r="R186" s="6" t="s">
        <v>88</v>
      </c>
    </row>
    <row r="187" spans="1:18" ht="14" x14ac:dyDescent="0.3">
      <c r="A187" s="45" t="s">
        <v>90</v>
      </c>
      <c r="C187" s="11" t="s">
        <v>378</v>
      </c>
      <c r="D187" s="12">
        <v>0</v>
      </c>
      <c r="E187" s="13">
        <v>0</v>
      </c>
      <c r="F187" s="13">
        <v>0</v>
      </c>
      <c r="G187" s="13">
        <v>0</v>
      </c>
      <c r="H187" s="13">
        <v>0</v>
      </c>
      <c r="I187" s="13">
        <v>0</v>
      </c>
      <c r="J187" s="13">
        <v>0</v>
      </c>
      <c r="K187" s="13">
        <v>0</v>
      </c>
      <c r="L187" s="13">
        <v>0</v>
      </c>
      <c r="M187" s="13">
        <v>0</v>
      </c>
      <c r="N187" s="13">
        <v>0</v>
      </c>
      <c r="O187" s="13">
        <v>0</v>
      </c>
      <c r="P187" s="13">
        <v>0</v>
      </c>
      <c r="Q187" s="13">
        <v>0</v>
      </c>
      <c r="R187" s="14">
        <v>0</v>
      </c>
    </row>
    <row r="188" spans="1:18" ht="14" x14ac:dyDescent="0.3">
      <c r="A188" s="45" t="s">
        <v>90</v>
      </c>
      <c r="C188" s="11" t="s">
        <v>379</v>
      </c>
      <c r="D188" s="12">
        <v>0</v>
      </c>
      <c r="E188" s="13">
        <v>0</v>
      </c>
      <c r="F188" s="13">
        <v>0</v>
      </c>
      <c r="G188" s="13">
        <v>0</v>
      </c>
      <c r="H188" s="13">
        <v>0</v>
      </c>
      <c r="I188" s="13">
        <v>0</v>
      </c>
      <c r="J188" s="13">
        <v>0</v>
      </c>
      <c r="K188" s="13">
        <v>0</v>
      </c>
      <c r="L188" s="13">
        <v>0</v>
      </c>
      <c r="M188" s="13">
        <v>0</v>
      </c>
      <c r="N188" s="13">
        <v>0</v>
      </c>
      <c r="O188" s="13">
        <v>0</v>
      </c>
      <c r="P188" s="13">
        <v>0</v>
      </c>
      <c r="Q188" s="13">
        <v>0</v>
      </c>
      <c r="R188" s="14">
        <v>0</v>
      </c>
    </row>
    <row r="189" spans="1:18" ht="14" x14ac:dyDescent="0.3">
      <c r="A189" s="45" t="s">
        <v>90</v>
      </c>
      <c r="C189" s="11" t="s">
        <v>25</v>
      </c>
      <c r="D189" s="12">
        <v>0</v>
      </c>
      <c r="E189" s="13">
        <v>0</v>
      </c>
      <c r="F189" s="13">
        <v>0</v>
      </c>
      <c r="G189" s="13">
        <v>0</v>
      </c>
      <c r="H189" s="13">
        <v>0</v>
      </c>
      <c r="I189" s="13">
        <v>0</v>
      </c>
      <c r="J189" s="13">
        <v>0</v>
      </c>
      <c r="K189" s="13">
        <v>0</v>
      </c>
      <c r="L189" s="13">
        <v>0</v>
      </c>
      <c r="M189" s="13">
        <v>0</v>
      </c>
      <c r="N189" s="13">
        <v>0</v>
      </c>
      <c r="O189" s="13">
        <v>0</v>
      </c>
      <c r="P189" s="13">
        <v>0</v>
      </c>
      <c r="Q189" s="13">
        <v>0</v>
      </c>
      <c r="R189" s="14">
        <v>0</v>
      </c>
    </row>
    <row r="190" spans="1:18" ht="14" x14ac:dyDescent="0.3">
      <c r="A190" s="45" t="s">
        <v>90</v>
      </c>
      <c r="C190" s="11" t="s">
        <v>43</v>
      </c>
      <c r="D190" s="12">
        <v>0</v>
      </c>
      <c r="E190" s="13">
        <v>0</v>
      </c>
      <c r="F190" s="13">
        <v>0</v>
      </c>
      <c r="G190" s="13">
        <v>0</v>
      </c>
      <c r="H190" s="13">
        <v>0</v>
      </c>
      <c r="I190" s="13">
        <v>0</v>
      </c>
      <c r="J190" s="13">
        <v>0</v>
      </c>
      <c r="K190" s="13">
        <v>0</v>
      </c>
      <c r="L190" s="13">
        <v>0</v>
      </c>
      <c r="M190" s="13">
        <v>0</v>
      </c>
      <c r="N190" s="13">
        <v>0</v>
      </c>
      <c r="O190" s="13">
        <v>0</v>
      </c>
      <c r="P190" s="13">
        <v>0</v>
      </c>
      <c r="Q190" s="13">
        <v>0</v>
      </c>
      <c r="R190" s="14">
        <v>0</v>
      </c>
    </row>
    <row r="191" spans="1:18" ht="14" x14ac:dyDescent="0.3">
      <c r="A191" s="45" t="s">
        <v>90</v>
      </c>
      <c r="C191" s="11" t="s">
        <v>36</v>
      </c>
      <c r="D191" s="12">
        <v>0</v>
      </c>
      <c r="E191" s="13">
        <v>0</v>
      </c>
      <c r="F191" s="13">
        <v>0</v>
      </c>
      <c r="G191" s="13">
        <v>0</v>
      </c>
      <c r="H191" s="13">
        <v>0</v>
      </c>
      <c r="I191" s="13">
        <v>0</v>
      </c>
      <c r="J191" s="13">
        <v>0</v>
      </c>
      <c r="K191" s="13">
        <v>0</v>
      </c>
      <c r="L191" s="13">
        <v>0</v>
      </c>
      <c r="M191" s="13">
        <v>0</v>
      </c>
      <c r="N191" s="13">
        <v>0</v>
      </c>
      <c r="O191" s="13">
        <v>0</v>
      </c>
      <c r="P191" s="13">
        <v>0</v>
      </c>
      <c r="Q191" s="13">
        <v>0</v>
      </c>
      <c r="R191" s="14">
        <v>0</v>
      </c>
    </row>
    <row r="192" spans="1:18" ht="14" x14ac:dyDescent="0.3">
      <c r="A192" s="45" t="s">
        <v>90</v>
      </c>
      <c r="C192" s="11" t="s">
        <v>18</v>
      </c>
      <c r="D192" s="12">
        <v>0</v>
      </c>
      <c r="E192" s="13">
        <v>0</v>
      </c>
      <c r="F192" s="13">
        <v>0</v>
      </c>
      <c r="G192" s="13">
        <v>0</v>
      </c>
      <c r="H192" s="13">
        <v>0</v>
      </c>
      <c r="I192" s="13">
        <v>0</v>
      </c>
      <c r="J192" s="13">
        <v>0</v>
      </c>
      <c r="K192" s="13">
        <v>0</v>
      </c>
      <c r="L192" s="13">
        <v>0</v>
      </c>
      <c r="M192" s="13">
        <v>0</v>
      </c>
      <c r="N192" s="13">
        <v>0</v>
      </c>
      <c r="O192" s="13">
        <v>0</v>
      </c>
      <c r="P192" s="13">
        <v>0</v>
      </c>
      <c r="Q192" s="13">
        <v>0</v>
      </c>
      <c r="R192" s="14">
        <v>0</v>
      </c>
    </row>
    <row r="193" spans="1:18" ht="14" x14ac:dyDescent="0.3">
      <c r="A193" s="45" t="s">
        <v>90</v>
      </c>
      <c r="C193" s="11" t="s">
        <v>27</v>
      </c>
      <c r="D193" s="12">
        <v>0</v>
      </c>
      <c r="E193" s="13">
        <v>0</v>
      </c>
      <c r="F193" s="13">
        <v>0</v>
      </c>
      <c r="G193" s="13">
        <v>0</v>
      </c>
      <c r="H193" s="13">
        <v>0</v>
      </c>
      <c r="I193" s="13">
        <v>0</v>
      </c>
      <c r="J193" s="13">
        <v>0</v>
      </c>
      <c r="K193" s="13">
        <v>0</v>
      </c>
      <c r="L193" s="13">
        <v>0</v>
      </c>
      <c r="M193" s="13">
        <v>0</v>
      </c>
      <c r="N193" s="13">
        <v>0</v>
      </c>
      <c r="O193" s="13">
        <v>0</v>
      </c>
      <c r="P193" s="13">
        <v>0</v>
      </c>
      <c r="Q193" s="13">
        <v>0</v>
      </c>
      <c r="R193" s="14">
        <v>0</v>
      </c>
    </row>
    <row r="194" spans="1:18" ht="14" x14ac:dyDescent="0.3">
      <c r="A194" s="45" t="s">
        <v>90</v>
      </c>
      <c r="C194" s="11" t="s">
        <v>20</v>
      </c>
      <c r="D194" s="12">
        <v>0</v>
      </c>
      <c r="E194" s="13">
        <v>0</v>
      </c>
      <c r="F194" s="13">
        <v>0</v>
      </c>
      <c r="G194" s="13">
        <v>0</v>
      </c>
      <c r="H194" s="13">
        <v>0</v>
      </c>
      <c r="I194" s="13">
        <v>0</v>
      </c>
      <c r="J194" s="13">
        <v>0</v>
      </c>
      <c r="K194" s="13">
        <v>0</v>
      </c>
      <c r="L194" s="13">
        <v>0</v>
      </c>
      <c r="M194" s="13">
        <v>0</v>
      </c>
      <c r="N194" s="13">
        <v>0</v>
      </c>
      <c r="O194" s="13">
        <v>0</v>
      </c>
      <c r="P194" s="13">
        <v>0</v>
      </c>
      <c r="Q194" s="13">
        <v>0</v>
      </c>
      <c r="R194" s="14">
        <v>0</v>
      </c>
    </row>
    <row r="195" spans="1:18" ht="14" x14ac:dyDescent="0.3">
      <c r="A195" s="45" t="s">
        <v>90</v>
      </c>
      <c r="C195" s="11" t="s">
        <v>19</v>
      </c>
      <c r="D195" s="12">
        <v>0</v>
      </c>
      <c r="E195" s="13">
        <v>0</v>
      </c>
      <c r="F195" s="13">
        <v>0</v>
      </c>
      <c r="G195" s="13">
        <v>0</v>
      </c>
      <c r="H195" s="13">
        <v>0</v>
      </c>
      <c r="I195" s="13">
        <v>0</v>
      </c>
      <c r="J195" s="13">
        <v>0</v>
      </c>
      <c r="K195" s="13">
        <v>0</v>
      </c>
      <c r="L195" s="13">
        <v>0</v>
      </c>
      <c r="M195" s="13">
        <v>0</v>
      </c>
      <c r="N195" s="13">
        <v>0</v>
      </c>
      <c r="O195" s="13">
        <v>0</v>
      </c>
      <c r="P195" s="13">
        <v>0</v>
      </c>
      <c r="Q195" s="13">
        <v>0</v>
      </c>
      <c r="R195" s="14">
        <v>0</v>
      </c>
    </row>
    <row r="196" spans="1:18" ht="14" x14ac:dyDescent="0.3">
      <c r="A196" s="45" t="s">
        <v>90</v>
      </c>
      <c r="C196" s="11" t="s">
        <v>21</v>
      </c>
      <c r="D196" s="12">
        <v>0</v>
      </c>
      <c r="E196" s="13">
        <v>0</v>
      </c>
      <c r="F196" s="13">
        <v>0</v>
      </c>
      <c r="G196" s="13">
        <v>0</v>
      </c>
      <c r="H196" s="13">
        <v>0</v>
      </c>
      <c r="I196" s="13">
        <v>0</v>
      </c>
      <c r="J196" s="13">
        <v>0</v>
      </c>
      <c r="K196" s="13">
        <v>0</v>
      </c>
      <c r="L196" s="13">
        <v>0</v>
      </c>
      <c r="M196" s="13">
        <v>0</v>
      </c>
      <c r="N196" s="13">
        <v>0</v>
      </c>
      <c r="O196" s="13">
        <v>0</v>
      </c>
      <c r="P196" s="13">
        <v>0</v>
      </c>
      <c r="Q196" s="13">
        <v>0</v>
      </c>
      <c r="R196" s="14">
        <v>0</v>
      </c>
    </row>
    <row r="197" spans="1:18" ht="14" x14ac:dyDescent="0.3">
      <c r="A197" s="45" t="s">
        <v>90</v>
      </c>
      <c r="C197" s="11" t="s">
        <v>26</v>
      </c>
      <c r="D197" s="12">
        <v>0</v>
      </c>
      <c r="E197" s="13">
        <v>0</v>
      </c>
      <c r="F197" s="13">
        <v>0</v>
      </c>
      <c r="G197" s="13">
        <v>0</v>
      </c>
      <c r="H197" s="13">
        <v>0</v>
      </c>
      <c r="I197" s="13">
        <v>0</v>
      </c>
      <c r="J197" s="13">
        <v>0</v>
      </c>
      <c r="K197" s="13">
        <v>0</v>
      </c>
      <c r="L197" s="13">
        <v>0</v>
      </c>
      <c r="M197" s="13">
        <v>0</v>
      </c>
      <c r="N197" s="13">
        <v>0</v>
      </c>
      <c r="O197" s="13">
        <v>0</v>
      </c>
      <c r="P197" s="13">
        <v>0</v>
      </c>
      <c r="Q197" s="13">
        <v>0</v>
      </c>
      <c r="R197" s="14">
        <v>0</v>
      </c>
    </row>
    <row r="198" spans="1:18" ht="14" x14ac:dyDescent="0.3">
      <c r="A198" s="45" t="s">
        <v>90</v>
      </c>
      <c r="C198" s="11" t="s">
        <v>38</v>
      </c>
      <c r="D198" s="12">
        <v>0</v>
      </c>
      <c r="E198" s="13">
        <v>0</v>
      </c>
      <c r="F198" s="13">
        <v>0</v>
      </c>
      <c r="G198" s="13">
        <v>0</v>
      </c>
      <c r="H198" s="13">
        <v>0</v>
      </c>
      <c r="I198" s="13">
        <v>0</v>
      </c>
      <c r="J198" s="13">
        <v>0</v>
      </c>
      <c r="K198" s="13">
        <v>0</v>
      </c>
      <c r="L198" s="13">
        <v>0</v>
      </c>
      <c r="M198" s="13">
        <v>0</v>
      </c>
      <c r="N198" s="13">
        <v>0</v>
      </c>
      <c r="O198" s="13">
        <v>0</v>
      </c>
      <c r="P198" s="13">
        <v>0</v>
      </c>
      <c r="Q198" s="13">
        <v>0</v>
      </c>
      <c r="R198" s="14">
        <v>0</v>
      </c>
    </row>
    <row r="199" spans="1:18" ht="14" x14ac:dyDescent="0.3">
      <c r="A199" s="45" t="s">
        <v>90</v>
      </c>
      <c r="C199" s="11" t="s">
        <v>29</v>
      </c>
      <c r="D199" s="12">
        <v>0</v>
      </c>
      <c r="E199" s="13">
        <v>0</v>
      </c>
      <c r="F199" s="13">
        <v>0</v>
      </c>
      <c r="G199" s="13">
        <v>0</v>
      </c>
      <c r="H199" s="13">
        <v>0</v>
      </c>
      <c r="I199" s="13">
        <v>0</v>
      </c>
      <c r="J199" s="13">
        <v>0</v>
      </c>
      <c r="K199" s="13">
        <v>0</v>
      </c>
      <c r="L199" s="13">
        <v>0</v>
      </c>
      <c r="M199" s="13">
        <v>0</v>
      </c>
      <c r="N199" s="13">
        <v>0</v>
      </c>
      <c r="O199" s="13">
        <v>0</v>
      </c>
      <c r="P199" s="13">
        <v>0</v>
      </c>
      <c r="Q199" s="13">
        <v>0</v>
      </c>
      <c r="R199" s="14">
        <v>0</v>
      </c>
    </row>
    <row r="200" spans="1:18" ht="14" x14ac:dyDescent="0.3">
      <c r="A200" s="45" t="s">
        <v>90</v>
      </c>
      <c r="C200" s="11" t="s">
        <v>40</v>
      </c>
      <c r="D200" s="12">
        <v>0</v>
      </c>
      <c r="E200" s="13">
        <v>0</v>
      </c>
      <c r="F200" s="13">
        <v>0</v>
      </c>
      <c r="G200" s="13">
        <v>0</v>
      </c>
      <c r="H200" s="13">
        <v>0</v>
      </c>
      <c r="I200" s="13">
        <v>0</v>
      </c>
      <c r="J200" s="13">
        <v>0</v>
      </c>
      <c r="K200" s="13">
        <v>0</v>
      </c>
      <c r="L200" s="13">
        <v>0</v>
      </c>
      <c r="M200" s="13">
        <v>0</v>
      </c>
      <c r="N200" s="13">
        <v>0</v>
      </c>
      <c r="O200" s="13">
        <v>0</v>
      </c>
      <c r="P200" s="13">
        <v>0</v>
      </c>
      <c r="Q200" s="13">
        <v>0</v>
      </c>
      <c r="R200" s="14">
        <v>0</v>
      </c>
    </row>
    <row r="201" spans="1:18" ht="14" x14ac:dyDescent="0.3">
      <c r="A201" s="45" t="s">
        <v>90</v>
      </c>
      <c r="C201" s="11" t="s">
        <v>28</v>
      </c>
      <c r="D201" s="12">
        <v>0</v>
      </c>
      <c r="E201" s="13">
        <v>0</v>
      </c>
      <c r="F201" s="13">
        <v>0</v>
      </c>
      <c r="G201" s="13">
        <v>0</v>
      </c>
      <c r="H201" s="13">
        <v>0</v>
      </c>
      <c r="I201" s="13">
        <v>0</v>
      </c>
      <c r="J201" s="13">
        <v>0</v>
      </c>
      <c r="K201" s="13">
        <v>0</v>
      </c>
      <c r="L201" s="13">
        <v>0</v>
      </c>
      <c r="M201" s="13">
        <v>0</v>
      </c>
      <c r="N201" s="13">
        <v>0</v>
      </c>
      <c r="O201" s="13">
        <v>0</v>
      </c>
      <c r="P201" s="13">
        <v>0</v>
      </c>
      <c r="Q201" s="13">
        <v>0</v>
      </c>
      <c r="R201" s="14">
        <v>0</v>
      </c>
    </row>
    <row r="202" spans="1:18" ht="14" x14ac:dyDescent="0.3">
      <c r="A202" s="45" t="s">
        <v>90</v>
      </c>
      <c r="C202" s="11" t="s">
        <v>23</v>
      </c>
      <c r="D202" s="12">
        <v>0</v>
      </c>
      <c r="E202" s="13">
        <v>0</v>
      </c>
      <c r="F202" s="13">
        <v>0</v>
      </c>
      <c r="G202" s="13">
        <v>0</v>
      </c>
      <c r="H202" s="13">
        <v>0</v>
      </c>
      <c r="I202" s="13">
        <v>0</v>
      </c>
      <c r="J202" s="13">
        <v>0</v>
      </c>
      <c r="K202" s="13">
        <v>0</v>
      </c>
      <c r="L202" s="13">
        <v>0</v>
      </c>
      <c r="M202" s="13">
        <v>0</v>
      </c>
      <c r="N202" s="13">
        <v>0</v>
      </c>
      <c r="O202" s="13">
        <v>0</v>
      </c>
      <c r="P202" s="13">
        <v>0</v>
      </c>
      <c r="Q202" s="13">
        <v>0</v>
      </c>
      <c r="R202" s="14">
        <v>0</v>
      </c>
    </row>
    <row r="203" spans="1:18" ht="14" x14ac:dyDescent="0.3">
      <c r="A203" s="45" t="s">
        <v>90</v>
      </c>
      <c r="C203" s="11" t="s">
        <v>22</v>
      </c>
      <c r="D203" s="12">
        <v>0</v>
      </c>
      <c r="E203" s="13">
        <v>0</v>
      </c>
      <c r="F203" s="13">
        <v>0</v>
      </c>
      <c r="G203" s="13">
        <v>0</v>
      </c>
      <c r="H203" s="13">
        <v>0</v>
      </c>
      <c r="I203" s="13">
        <v>0</v>
      </c>
      <c r="J203" s="13">
        <v>0</v>
      </c>
      <c r="K203" s="13">
        <v>0</v>
      </c>
      <c r="L203" s="13">
        <v>0</v>
      </c>
      <c r="M203" s="13">
        <v>0</v>
      </c>
      <c r="N203" s="13">
        <v>0</v>
      </c>
      <c r="O203" s="13">
        <v>0</v>
      </c>
      <c r="P203" s="13">
        <v>0</v>
      </c>
      <c r="Q203" s="13">
        <v>0</v>
      </c>
      <c r="R203" s="14">
        <v>0</v>
      </c>
    </row>
    <row r="204" spans="1:18" ht="14.5" thickBot="1" x14ac:dyDescent="0.35">
      <c r="A204" s="45" t="s">
        <v>90</v>
      </c>
      <c r="C204" s="11" t="s">
        <v>24</v>
      </c>
      <c r="D204" s="12">
        <v>0</v>
      </c>
      <c r="E204" s="16">
        <v>0</v>
      </c>
      <c r="F204" s="16">
        <v>0</v>
      </c>
      <c r="G204" s="16">
        <v>0</v>
      </c>
      <c r="H204" s="16">
        <v>0</v>
      </c>
      <c r="I204" s="16">
        <v>0</v>
      </c>
      <c r="J204" s="16">
        <v>0</v>
      </c>
      <c r="K204" s="16">
        <v>0</v>
      </c>
      <c r="L204" s="16">
        <v>0</v>
      </c>
      <c r="M204" s="16">
        <v>0</v>
      </c>
      <c r="N204" s="16">
        <v>0</v>
      </c>
      <c r="O204" s="16">
        <v>0</v>
      </c>
      <c r="P204" s="16">
        <v>0</v>
      </c>
      <c r="Q204" s="16">
        <v>0</v>
      </c>
      <c r="R204" s="17">
        <v>0</v>
      </c>
    </row>
    <row r="205" spans="1:18" ht="14.5" thickBot="1" x14ac:dyDescent="0.35">
      <c r="A205" s="45" t="s">
        <v>90</v>
      </c>
      <c r="C205" s="18" t="s">
        <v>50</v>
      </c>
      <c r="D205" s="19">
        <v>0</v>
      </c>
      <c r="E205" s="20">
        <v>0</v>
      </c>
      <c r="F205" s="20">
        <v>0</v>
      </c>
      <c r="G205" s="20">
        <v>0</v>
      </c>
      <c r="H205" s="20">
        <v>0</v>
      </c>
      <c r="I205" s="20">
        <v>0</v>
      </c>
      <c r="J205" s="20">
        <v>0</v>
      </c>
      <c r="K205" s="20">
        <v>0</v>
      </c>
      <c r="L205" s="20">
        <v>0</v>
      </c>
      <c r="M205" s="20">
        <v>0</v>
      </c>
      <c r="N205" s="20">
        <v>0</v>
      </c>
      <c r="O205" s="20">
        <v>0</v>
      </c>
      <c r="P205" s="20">
        <v>0</v>
      </c>
      <c r="Q205" s="20">
        <v>0</v>
      </c>
      <c r="R205" s="21">
        <v>0</v>
      </c>
    </row>
  </sheetData>
  <mergeCells count="9">
    <mergeCell ref="D185:R185"/>
    <mergeCell ref="D160:R160"/>
    <mergeCell ref="D109:R109"/>
    <mergeCell ref="D135:R135"/>
    <mergeCell ref="C2:M2"/>
    <mergeCell ref="D9:R9"/>
    <mergeCell ref="D34:R34"/>
    <mergeCell ref="D59:R59"/>
    <mergeCell ref="D84:R8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autoPageBreaks="0"/>
  </sheetPr>
  <dimension ref="A1:S283"/>
  <sheetViews>
    <sheetView topLeftCell="E1" zoomScale="80" zoomScaleNormal="80" workbookViewId="0">
      <selection activeCell="P7" sqref="P7"/>
    </sheetView>
  </sheetViews>
  <sheetFormatPr defaultColWidth="9.1796875" defaultRowHeight="12.5" x14ac:dyDescent="0.25"/>
  <cols>
    <col min="1" max="1" width="9.1796875" style="45" hidden="1" customWidth="1"/>
    <col min="2" max="2" width="9.1796875" style="8"/>
    <col min="3" max="3" width="26.453125" style="8" customWidth="1"/>
    <col min="4" max="16" width="15.1796875" style="8" customWidth="1"/>
    <col min="17" max="17" width="15.1796875" style="28" customWidth="1"/>
    <col min="18" max="18" width="15.1796875" style="8" customWidth="1"/>
    <col min="19" max="16384" width="9.1796875" style="8"/>
  </cols>
  <sheetData>
    <row r="1" spans="1:19" ht="25" x14ac:dyDescent="0.5">
      <c r="A1" s="45" t="s">
        <v>376</v>
      </c>
      <c r="C1" s="7" t="s">
        <v>261</v>
      </c>
      <c r="N1" s="9"/>
      <c r="O1" s="9"/>
      <c r="P1" s="9"/>
      <c r="Q1" s="9"/>
      <c r="R1" s="9"/>
      <c r="S1" s="9"/>
    </row>
    <row r="2" spans="1:19" ht="18" x14ac:dyDescent="0.25">
      <c r="C2" s="145" t="s">
        <v>255</v>
      </c>
      <c r="D2" s="145"/>
      <c r="E2" s="145"/>
      <c r="F2" s="145"/>
      <c r="G2" s="145"/>
      <c r="H2" s="145"/>
      <c r="I2" s="145"/>
      <c r="J2" s="145"/>
      <c r="K2" s="145"/>
      <c r="L2" s="145"/>
      <c r="M2" s="145"/>
      <c r="N2" s="145"/>
      <c r="O2" s="145"/>
      <c r="P2" s="9"/>
      <c r="Q2" s="9"/>
      <c r="R2" s="9"/>
      <c r="S2" s="9"/>
    </row>
    <row r="3" spans="1:19" x14ac:dyDescent="0.25">
      <c r="N3" s="9"/>
      <c r="O3" s="9"/>
      <c r="P3" s="9"/>
      <c r="Q3" s="9"/>
      <c r="R3" s="9"/>
      <c r="S3" s="9"/>
    </row>
    <row r="4" spans="1:19" ht="15.5" x14ac:dyDescent="0.35">
      <c r="C4" s="35" t="s">
        <v>73</v>
      </c>
      <c r="N4" s="9"/>
      <c r="O4" s="9"/>
      <c r="P4" s="9"/>
      <c r="Q4" s="9"/>
      <c r="R4" s="9"/>
      <c r="S4" s="9"/>
    </row>
    <row r="5" spans="1:19" s="28" customFormat="1" ht="15.5" x14ac:dyDescent="0.35">
      <c r="A5" s="45"/>
      <c r="C5" s="35"/>
      <c r="N5" s="9"/>
      <c r="O5" s="9"/>
      <c r="P5" s="9"/>
      <c r="Q5" s="9"/>
      <c r="R5" s="9"/>
      <c r="S5" s="9"/>
    </row>
    <row r="6" spans="1:19" s="28" customFormat="1" ht="15.5" x14ac:dyDescent="0.35">
      <c r="A6" s="45"/>
      <c r="C6" s="35"/>
      <c r="N6" s="9"/>
      <c r="O6" s="9"/>
      <c r="P6" s="9"/>
      <c r="Q6" s="9"/>
      <c r="R6" s="9"/>
      <c r="S6" s="9"/>
    </row>
    <row r="7" spans="1:19" x14ac:dyDescent="0.25">
      <c r="N7" s="9"/>
      <c r="O7" s="9"/>
      <c r="P7" s="9"/>
      <c r="Q7" s="9"/>
      <c r="R7" s="9"/>
      <c r="S7" s="9"/>
    </row>
    <row r="8" spans="1:19" ht="23.5" thickBot="1" x14ac:dyDescent="0.3">
      <c r="C8" s="1" t="s">
        <v>334</v>
      </c>
      <c r="D8" s="1"/>
      <c r="E8" s="1"/>
      <c r="F8" s="1"/>
      <c r="G8" s="1"/>
      <c r="H8" s="1"/>
      <c r="I8" s="1"/>
      <c r="J8" s="1"/>
      <c r="K8" s="1"/>
      <c r="L8" s="1"/>
      <c r="M8" s="1"/>
      <c r="N8" s="9"/>
      <c r="O8" s="9"/>
      <c r="P8" s="9"/>
      <c r="Q8" s="9"/>
      <c r="R8" s="9"/>
      <c r="S8" s="9"/>
    </row>
    <row r="9" spans="1:19" ht="13.5" customHeight="1" thickBot="1" x14ac:dyDescent="0.35">
      <c r="C9" s="2"/>
      <c r="D9" s="140" t="s">
        <v>48</v>
      </c>
      <c r="E9" s="141"/>
      <c r="F9" s="141"/>
      <c r="G9" s="141"/>
      <c r="H9" s="141"/>
      <c r="I9" s="141"/>
      <c r="J9" s="141"/>
      <c r="K9" s="141"/>
      <c r="L9" s="141"/>
      <c r="M9" s="141"/>
      <c r="N9" s="141"/>
      <c r="O9" s="141"/>
      <c r="P9" s="141"/>
      <c r="Q9" s="141"/>
      <c r="R9" s="142"/>
    </row>
    <row r="10" spans="1:19" ht="14.5" thickBot="1" x14ac:dyDescent="0.35">
      <c r="A10" s="45" t="s">
        <v>110</v>
      </c>
      <c r="C10" s="3" t="s">
        <v>249</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row>
    <row r="11" spans="1:19" ht="14" x14ac:dyDescent="0.3">
      <c r="A11" s="45" t="s">
        <v>110</v>
      </c>
      <c r="C11" s="11" t="s">
        <v>12</v>
      </c>
      <c r="D11" s="12">
        <v>0</v>
      </c>
      <c r="E11" s="13">
        <v>0</v>
      </c>
      <c r="F11" s="13">
        <v>0</v>
      </c>
      <c r="G11" s="13">
        <v>0</v>
      </c>
      <c r="H11" s="13">
        <v>0</v>
      </c>
      <c r="I11" s="13">
        <v>0</v>
      </c>
      <c r="J11" s="13">
        <v>0</v>
      </c>
      <c r="K11" s="13">
        <v>0</v>
      </c>
      <c r="L11" s="13">
        <v>0</v>
      </c>
      <c r="M11" s="13">
        <v>0</v>
      </c>
      <c r="N11" s="13">
        <v>0</v>
      </c>
      <c r="O11" s="13">
        <v>0</v>
      </c>
      <c r="P11" s="13">
        <v>0</v>
      </c>
      <c r="Q11" s="13">
        <v>0</v>
      </c>
      <c r="R11" s="14">
        <v>0</v>
      </c>
    </row>
    <row r="12" spans="1:19" ht="14" x14ac:dyDescent="0.3">
      <c r="A12" s="45" t="s">
        <v>110</v>
      </c>
      <c r="C12" s="11" t="s">
        <v>30</v>
      </c>
      <c r="D12" s="12">
        <v>1112.2965413533836</v>
      </c>
      <c r="E12" s="13">
        <v>2247.526186440678</v>
      </c>
      <c r="F12" s="13">
        <v>2315.2468421052631</v>
      </c>
      <c r="G12" s="13">
        <v>2094.8792307692306</v>
      </c>
      <c r="H12" s="13">
        <v>3327.0873275862068</v>
      </c>
      <c r="I12" s="13">
        <v>3156.6291735537188</v>
      </c>
      <c r="J12" s="13">
        <v>2623.7053676470587</v>
      </c>
      <c r="K12" s="13">
        <v>5142.7420437956207</v>
      </c>
      <c r="L12" s="13">
        <v>4177.2760106382975</v>
      </c>
      <c r="M12" s="13">
        <v>4795.1464606741583</v>
      </c>
      <c r="N12" s="13">
        <v>3882.8717613636368</v>
      </c>
      <c r="O12" s="13">
        <v>4849.7631609195387</v>
      </c>
      <c r="P12" s="13">
        <v>4454.6036363636358</v>
      </c>
      <c r="Q12" s="13">
        <v>6345.9009259259255</v>
      </c>
      <c r="R12" s="14">
        <v>5930.8520610687019</v>
      </c>
    </row>
    <row r="13" spans="1:19" ht="14" x14ac:dyDescent="0.3">
      <c r="A13" s="45" t="s">
        <v>110</v>
      </c>
      <c r="C13" s="11" t="s">
        <v>31</v>
      </c>
      <c r="D13" s="12">
        <v>10120.890093767235</v>
      </c>
      <c r="E13" s="13">
        <v>11385.906943620164</v>
      </c>
      <c r="F13" s="13">
        <v>13253.4551338766</v>
      </c>
      <c r="G13" s="13">
        <v>13743.040488754319</v>
      </c>
      <c r="H13" s="13">
        <v>15820.561512231288</v>
      </c>
      <c r="I13" s="13">
        <v>15056.419728835968</v>
      </c>
      <c r="J13" s="13">
        <v>17300.038070539445</v>
      </c>
      <c r="K13" s="13">
        <v>19489.556342202763</v>
      </c>
      <c r="L13" s="13">
        <v>20692.565793625734</v>
      </c>
      <c r="M13" s="13">
        <v>22910.23801549464</v>
      </c>
      <c r="N13" s="13">
        <v>22035.413311921937</v>
      </c>
      <c r="O13" s="13">
        <v>21594.83881596219</v>
      </c>
      <c r="P13" s="13">
        <v>21302.039854881274</v>
      </c>
      <c r="Q13" s="13">
        <v>20857.632498804407</v>
      </c>
      <c r="R13" s="14">
        <v>22123.594443462898</v>
      </c>
    </row>
    <row r="14" spans="1:19" ht="14" x14ac:dyDescent="0.3">
      <c r="A14" s="45" t="s">
        <v>110</v>
      </c>
      <c r="C14" s="11" t="s">
        <v>39</v>
      </c>
      <c r="D14" s="12">
        <v>24633.021105527645</v>
      </c>
      <c r="E14" s="13">
        <v>27301.192484725056</v>
      </c>
      <c r="F14" s="13">
        <v>32255.373387850475</v>
      </c>
      <c r="G14" s="13">
        <v>30848.771090146744</v>
      </c>
      <c r="H14" s="13">
        <v>35150.277984790875</v>
      </c>
      <c r="I14" s="13">
        <v>33911.30790816326</v>
      </c>
      <c r="J14" s="13">
        <v>35383.563805194761</v>
      </c>
      <c r="K14" s="13">
        <v>39469.555000000008</v>
      </c>
      <c r="L14" s="13">
        <v>41348.415837155968</v>
      </c>
      <c r="M14" s="13">
        <v>50467.134773809528</v>
      </c>
      <c r="N14" s="13">
        <v>50383.093249475896</v>
      </c>
      <c r="O14" s="13">
        <v>50039.935448065189</v>
      </c>
      <c r="P14" s="13">
        <v>43273.427687326548</v>
      </c>
      <c r="Q14" s="13">
        <v>41004.541319073076</v>
      </c>
      <c r="R14" s="14">
        <v>39523.297667638479</v>
      </c>
    </row>
    <row r="15" spans="1:19" ht="14" x14ac:dyDescent="0.3">
      <c r="A15" s="45" t="s">
        <v>110</v>
      </c>
      <c r="C15" s="11" t="s">
        <v>37</v>
      </c>
      <c r="D15" s="12">
        <v>36251.136962025317</v>
      </c>
      <c r="E15" s="13">
        <v>39009.032952380963</v>
      </c>
      <c r="F15" s="13">
        <v>39748.525083056484</v>
      </c>
      <c r="G15" s="13">
        <v>46709.045364431491</v>
      </c>
      <c r="H15" s="13">
        <v>49252.882068311184</v>
      </c>
      <c r="I15" s="13">
        <v>43349.987121771213</v>
      </c>
      <c r="J15" s="13">
        <v>44388.110944123247</v>
      </c>
      <c r="K15" s="13">
        <v>55069.792909760588</v>
      </c>
      <c r="L15" s="13">
        <v>61136.653261943953</v>
      </c>
      <c r="M15" s="13">
        <v>72646.345630885146</v>
      </c>
      <c r="N15" s="13">
        <v>73992.310092838205</v>
      </c>
      <c r="O15" s="13">
        <v>74051.936802413256</v>
      </c>
      <c r="P15" s="13">
        <v>69609.672447447447</v>
      </c>
      <c r="Q15" s="13">
        <v>59477.73938584781</v>
      </c>
      <c r="R15" s="14">
        <v>60403.209198423145</v>
      </c>
    </row>
    <row r="16" spans="1:19" ht="14" x14ac:dyDescent="0.3">
      <c r="A16" s="45" t="s">
        <v>110</v>
      </c>
      <c r="C16" s="11" t="s">
        <v>32</v>
      </c>
      <c r="D16" s="12">
        <v>54649.968372093019</v>
      </c>
      <c r="E16" s="13">
        <v>56765.727431906613</v>
      </c>
      <c r="F16" s="13">
        <v>69203.311638655461</v>
      </c>
      <c r="G16" s="13">
        <v>74399.97969581747</v>
      </c>
      <c r="H16" s="13">
        <v>68740.111583969483</v>
      </c>
      <c r="I16" s="13">
        <v>73433.646473829183</v>
      </c>
      <c r="J16" s="13">
        <v>73562.315357917556</v>
      </c>
      <c r="K16" s="13">
        <v>88301.585452322761</v>
      </c>
      <c r="L16" s="13">
        <v>92924.445364077663</v>
      </c>
      <c r="M16" s="13">
        <v>114908.81320312498</v>
      </c>
      <c r="N16" s="13">
        <v>118577.28936479126</v>
      </c>
      <c r="O16" s="13">
        <v>121253.62798861483</v>
      </c>
      <c r="P16" s="13">
        <v>115730.90454183267</v>
      </c>
      <c r="Q16" s="13">
        <v>99597.736951871659</v>
      </c>
      <c r="R16" s="14">
        <v>92682.16572131151</v>
      </c>
    </row>
    <row r="17" spans="1:19" ht="14" x14ac:dyDescent="0.3">
      <c r="A17" s="45" t="s">
        <v>110</v>
      </c>
      <c r="C17" s="11" t="s">
        <v>33</v>
      </c>
      <c r="D17" s="12">
        <v>82305.183974358981</v>
      </c>
      <c r="E17" s="13">
        <v>93116.785465116292</v>
      </c>
      <c r="F17" s="13">
        <v>101269.23579545454</v>
      </c>
      <c r="G17" s="13">
        <v>108436.6704385965</v>
      </c>
      <c r="H17" s="13">
        <v>110582.67621301774</v>
      </c>
      <c r="I17" s="13">
        <v>121020.18031446543</v>
      </c>
      <c r="J17" s="13">
        <v>132709.57348066301</v>
      </c>
      <c r="K17" s="13">
        <v>133337.58426470586</v>
      </c>
      <c r="L17" s="13">
        <v>139926.25322222227</v>
      </c>
      <c r="M17" s="13">
        <v>171300.54598870061</v>
      </c>
      <c r="N17" s="13">
        <v>186371.05151515154</v>
      </c>
      <c r="O17" s="13">
        <v>189594.93876494022</v>
      </c>
      <c r="P17" s="13">
        <v>159582.87483870963</v>
      </c>
      <c r="Q17" s="13">
        <v>149970.43617021278</v>
      </c>
      <c r="R17" s="14">
        <v>145150.05597938146</v>
      </c>
    </row>
    <row r="18" spans="1:19" ht="14" x14ac:dyDescent="0.3">
      <c r="A18" s="45" t="s">
        <v>110</v>
      </c>
      <c r="C18" s="11" t="s">
        <v>34</v>
      </c>
      <c r="D18" s="12">
        <v>143706.86864864864</v>
      </c>
      <c r="E18" s="13">
        <v>153901.88760869566</v>
      </c>
      <c r="F18" s="13">
        <v>151463.64620000002</v>
      </c>
      <c r="G18" s="13">
        <v>165146.47976190475</v>
      </c>
      <c r="H18" s="13">
        <v>130511.64823529414</v>
      </c>
      <c r="I18" s="13">
        <v>168471.14558139534</v>
      </c>
      <c r="J18" s="13">
        <v>178840.52020202021</v>
      </c>
      <c r="K18" s="13">
        <v>172872.67906249998</v>
      </c>
      <c r="L18" s="13">
        <v>204036.30150943398</v>
      </c>
      <c r="M18" s="13">
        <v>268664.46363636362</v>
      </c>
      <c r="N18" s="13">
        <v>273762.34973214281</v>
      </c>
      <c r="O18" s="13">
        <v>274829.32414414419</v>
      </c>
      <c r="P18" s="13">
        <v>235213.62732876715</v>
      </c>
      <c r="Q18" s="13">
        <v>235475.23369942201</v>
      </c>
      <c r="R18" s="14">
        <v>192976.0669178082</v>
      </c>
    </row>
    <row r="19" spans="1:19" ht="14" x14ac:dyDescent="0.3">
      <c r="A19" s="45" t="s">
        <v>110</v>
      </c>
      <c r="C19" s="11" t="s">
        <v>13</v>
      </c>
      <c r="D19" s="12">
        <v>147464.84882352944</v>
      </c>
      <c r="E19" s="13">
        <v>176891.74073170731</v>
      </c>
      <c r="F19" s="13">
        <v>236145.45205128207</v>
      </c>
      <c r="G19" s="13">
        <v>208546.20021276592</v>
      </c>
      <c r="H19" s="13">
        <v>217939.55200000003</v>
      </c>
      <c r="I19" s="13">
        <v>234783.80333333332</v>
      </c>
      <c r="J19" s="13">
        <v>214168.71318181825</v>
      </c>
      <c r="K19" s="13">
        <v>269578.03519999998</v>
      </c>
      <c r="L19" s="13">
        <v>320376.84890909091</v>
      </c>
      <c r="M19" s="13">
        <v>341447.62958333333</v>
      </c>
      <c r="N19" s="13">
        <v>374092.76591836737</v>
      </c>
      <c r="O19" s="13">
        <v>358860.14881355932</v>
      </c>
      <c r="P19" s="13">
        <v>303430.49315068498</v>
      </c>
      <c r="Q19" s="13">
        <v>307598.90512195125</v>
      </c>
      <c r="R19" s="14">
        <v>294591.40482352948</v>
      </c>
    </row>
    <row r="20" spans="1:19" ht="14" x14ac:dyDescent="0.3">
      <c r="A20" s="45" t="s">
        <v>110</v>
      </c>
      <c r="C20" s="11" t="s">
        <v>94</v>
      </c>
      <c r="D20" s="12">
        <v>216528.91789473683</v>
      </c>
      <c r="E20" s="13">
        <v>218765.45382352942</v>
      </c>
      <c r="F20" s="13">
        <v>245032.91289473689</v>
      </c>
      <c r="G20" s="13">
        <v>245382.38914285717</v>
      </c>
      <c r="H20" s="13">
        <v>248782.3872972973</v>
      </c>
      <c r="I20" s="13">
        <v>247329.21190476191</v>
      </c>
      <c r="J20" s="13">
        <v>333998.83702702698</v>
      </c>
      <c r="K20" s="13">
        <v>309161.46636363637</v>
      </c>
      <c r="L20" s="13">
        <v>392447.4682926829</v>
      </c>
      <c r="M20" s="13">
        <v>357385.15090909094</v>
      </c>
      <c r="N20" s="13">
        <v>551631.2987096773</v>
      </c>
      <c r="O20" s="13">
        <v>385527.11515151517</v>
      </c>
      <c r="P20" s="13">
        <v>360760.69948717952</v>
      </c>
      <c r="Q20" s="13">
        <v>328906.11422222224</v>
      </c>
      <c r="R20" s="14">
        <v>367847.22102564108</v>
      </c>
    </row>
    <row r="21" spans="1:19" ht="14.5" thickBot="1" x14ac:dyDescent="0.35">
      <c r="A21" s="45" t="s">
        <v>110</v>
      </c>
      <c r="C21" s="11" t="s">
        <v>93</v>
      </c>
      <c r="D21" s="15">
        <v>307456.03463414632</v>
      </c>
      <c r="E21" s="16">
        <v>285146.75032258063</v>
      </c>
      <c r="F21" s="16">
        <v>350829.42191489361</v>
      </c>
      <c r="G21" s="16">
        <v>298260.03230769228</v>
      </c>
      <c r="H21" s="16">
        <v>311192.9488297872</v>
      </c>
      <c r="I21" s="16">
        <v>357320.75966942147</v>
      </c>
      <c r="J21" s="16">
        <v>339519.23913043475</v>
      </c>
      <c r="K21" s="16">
        <v>355990.28096774191</v>
      </c>
      <c r="L21" s="16">
        <v>437791.37053571426</v>
      </c>
      <c r="M21" s="16">
        <v>489324.30221153836</v>
      </c>
      <c r="N21" s="16">
        <v>471865.44732758624</v>
      </c>
      <c r="O21" s="16">
        <v>501631.59620915039</v>
      </c>
      <c r="P21" s="16">
        <v>499901.61487179488</v>
      </c>
      <c r="Q21" s="16">
        <v>527187.95680000004</v>
      </c>
      <c r="R21" s="17">
        <v>534692.64246268664</v>
      </c>
    </row>
    <row r="22" spans="1:19" ht="14.5" thickBot="1" x14ac:dyDescent="0.35">
      <c r="A22" s="45" t="s">
        <v>110</v>
      </c>
      <c r="C22" s="18" t="s">
        <v>49</v>
      </c>
      <c r="D22" s="19">
        <v>28514.177873677236</v>
      </c>
      <c r="E22" s="20">
        <v>31977.606702188947</v>
      </c>
      <c r="F22" s="20">
        <v>43125.00564584005</v>
      </c>
      <c r="G22" s="20">
        <v>37548.442519003947</v>
      </c>
      <c r="H22" s="20">
        <v>42573.990025326304</v>
      </c>
      <c r="I22" s="20">
        <v>42156.667348556366</v>
      </c>
      <c r="J22" s="20">
        <v>45134.235300722918</v>
      </c>
      <c r="K22" s="20">
        <v>49971.794031865022</v>
      </c>
      <c r="L22" s="20">
        <v>53529.952533960313</v>
      </c>
      <c r="M22" s="20">
        <v>59095.602015652054</v>
      </c>
      <c r="N22" s="20">
        <v>60495.731347870525</v>
      </c>
      <c r="O22" s="20">
        <v>64178.360678793244</v>
      </c>
      <c r="P22" s="20">
        <v>63620.793977488684</v>
      </c>
      <c r="Q22" s="20">
        <v>57601.830111245064</v>
      </c>
      <c r="R22" s="21">
        <v>60484.657523406764</v>
      </c>
    </row>
    <row r="24" spans="1:19" s="28" customFormat="1" x14ac:dyDescent="0.25">
      <c r="A24" s="45"/>
    </row>
    <row r="25" spans="1:19" ht="23.5" thickBot="1" x14ac:dyDescent="0.3">
      <c r="C25" s="1" t="s">
        <v>335</v>
      </c>
      <c r="D25" s="1"/>
      <c r="E25" s="1"/>
      <c r="F25" s="1"/>
      <c r="G25" s="1"/>
      <c r="H25" s="1"/>
      <c r="I25" s="1"/>
      <c r="J25" s="1"/>
      <c r="K25" s="1"/>
      <c r="L25" s="1"/>
      <c r="M25" s="1"/>
      <c r="N25" s="9"/>
      <c r="O25" s="9"/>
      <c r="P25" s="9"/>
      <c r="Q25" s="9"/>
      <c r="R25" s="9"/>
      <c r="S25" s="9"/>
    </row>
    <row r="26" spans="1:19" ht="13.5" customHeight="1" thickBot="1" x14ac:dyDescent="0.35">
      <c r="C26" s="2"/>
      <c r="D26" s="140" t="s">
        <v>48</v>
      </c>
      <c r="E26" s="141"/>
      <c r="F26" s="141"/>
      <c r="G26" s="141"/>
      <c r="H26" s="141"/>
      <c r="I26" s="141"/>
      <c r="J26" s="141"/>
      <c r="K26" s="141"/>
      <c r="L26" s="141"/>
      <c r="M26" s="141"/>
      <c r="N26" s="141"/>
      <c r="O26" s="141"/>
      <c r="P26" s="141"/>
      <c r="Q26" s="141"/>
      <c r="R26" s="142"/>
    </row>
    <row r="27" spans="1:19" ht="14.5" thickBot="1" x14ac:dyDescent="0.35">
      <c r="A27" s="45" t="s">
        <v>110</v>
      </c>
      <c r="C27" s="3" t="s">
        <v>249</v>
      </c>
      <c r="D27" s="4" t="s">
        <v>0</v>
      </c>
      <c r="E27" s="5" t="s">
        <v>1</v>
      </c>
      <c r="F27" s="5" t="s">
        <v>2</v>
      </c>
      <c r="G27" s="5" t="s">
        <v>3</v>
      </c>
      <c r="H27" s="5" t="s">
        <v>4</v>
      </c>
      <c r="I27" s="5" t="s">
        <v>5</v>
      </c>
      <c r="J27" s="5" t="s">
        <v>6</v>
      </c>
      <c r="K27" s="5" t="s">
        <v>7</v>
      </c>
      <c r="L27" s="5" t="s">
        <v>8</v>
      </c>
      <c r="M27" s="5" t="s">
        <v>9</v>
      </c>
      <c r="N27" s="5" t="s">
        <v>10</v>
      </c>
      <c r="O27" s="5" t="s">
        <v>11</v>
      </c>
      <c r="P27" s="5" t="s">
        <v>17</v>
      </c>
      <c r="Q27" s="5" t="s">
        <v>44</v>
      </c>
      <c r="R27" s="6" t="s">
        <v>88</v>
      </c>
    </row>
    <row r="28" spans="1:19" ht="14" x14ac:dyDescent="0.3">
      <c r="A28" s="45" t="s">
        <v>110</v>
      </c>
      <c r="C28" s="11" t="s">
        <v>12</v>
      </c>
      <c r="D28" s="12">
        <v>23.531794962752755</v>
      </c>
      <c r="E28" s="13">
        <v>121.45924676343667</v>
      </c>
      <c r="F28" s="13">
        <v>50.157966183574871</v>
      </c>
      <c r="G28" s="13">
        <v>45.270142789148011</v>
      </c>
      <c r="H28" s="13">
        <v>6.511375661375661</v>
      </c>
      <c r="I28" s="13">
        <v>-0.30409554920375637</v>
      </c>
      <c r="J28" s="13">
        <v>59.112375649591684</v>
      </c>
      <c r="K28" s="13">
        <v>127.70456156156155</v>
      </c>
      <c r="L28" s="13">
        <v>238.19701321809873</v>
      </c>
      <c r="M28" s="13">
        <v>188.93495123203294</v>
      </c>
      <c r="N28" s="13">
        <v>164.0203804347826</v>
      </c>
      <c r="O28" s="13">
        <v>139.42514720077222</v>
      </c>
      <c r="P28" s="13">
        <v>52.040431413071552</v>
      </c>
      <c r="Q28" s="13">
        <v>115.74311539463402</v>
      </c>
      <c r="R28" s="14">
        <v>88.567165192347247</v>
      </c>
    </row>
    <row r="29" spans="1:19" ht="14" x14ac:dyDescent="0.3">
      <c r="A29" s="45" t="s">
        <v>110</v>
      </c>
      <c r="C29" s="11" t="s">
        <v>30</v>
      </c>
      <c r="D29" s="12">
        <v>0</v>
      </c>
      <c r="E29" s="13">
        <v>0</v>
      </c>
      <c r="F29" s="13">
        <v>0</v>
      </c>
      <c r="G29" s="13">
        <v>0</v>
      </c>
      <c r="H29" s="13">
        <v>0</v>
      </c>
      <c r="I29" s="13">
        <v>0</v>
      </c>
      <c r="J29" s="13">
        <v>0</v>
      </c>
      <c r="K29" s="13">
        <v>0</v>
      </c>
      <c r="L29" s="13">
        <v>0</v>
      </c>
      <c r="M29" s="13">
        <v>0</v>
      </c>
      <c r="N29" s="13">
        <v>0</v>
      </c>
      <c r="O29" s="13">
        <v>0</v>
      </c>
      <c r="P29" s="13">
        <v>0</v>
      </c>
      <c r="Q29" s="13">
        <v>0</v>
      </c>
      <c r="R29" s="14">
        <v>0</v>
      </c>
    </row>
    <row r="30" spans="1:19" ht="14" x14ac:dyDescent="0.3">
      <c r="A30" s="45" t="s">
        <v>110</v>
      </c>
      <c r="C30" s="11" t="s">
        <v>31</v>
      </c>
      <c r="D30" s="12">
        <v>0</v>
      </c>
      <c r="E30" s="13">
        <v>0</v>
      </c>
      <c r="F30" s="13">
        <v>0</v>
      </c>
      <c r="G30" s="13">
        <v>0</v>
      </c>
      <c r="H30" s="13">
        <v>0</v>
      </c>
      <c r="I30" s="13">
        <v>0</v>
      </c>
      <c r="J30" s="13">
        <v>0</v>
      </c>
      <c r="K30" s="13">
        <v>0</v>
      </c>
      <c r="L30" s="13">
        <v>0</v>
      </c>
      <c r="M30" s="13">
        <v>0</v>
      </c>
      <c r="N30" s="13">
        <v>0</v>
      </c>
      <c r="O30" s="13">
        <v>0</v>
      </c>
      <c r="P30" s="13">
        <v>0</v>
      </c>
      <c r="Q30" s="13">
        <v>0</v>
      </c>
      <c r="R30" s="14">
        <v>0</v>
      </c>
    </row>
    <row r="31" spans="1:19" ht="14" x14ac:dyDescent="0.3">
      <c r="A31" s="45" t="s">
        <v>110</v>
      </c>
      <c r="C31" s="11" t="s">
        <v>39</v>
      </c>
      <c r="D31" s="12">
        <v>0</v>
      </c>
      <c r="E31" s="13">
        <v>0</v>
      </c>
      <c r="F31" s="13">
        <v>0</v>
      </c>
      <c r="G31" s="13">
        <v>0</v>
      </c>
      <c r="H31" s="13">
        <v>0</v>
      </c>
      <c r="I31" s="13">
        <v>0</v>
      </c>
      <c r="J31" s="13">
        <v>0</v>
      </c>
      <c r="K31" s="13">
        <v>0</v>
      </c>
      <c r="L31" s="13">
        <v>0</v>
      </c>
      <c r="M31" s="13">
        <v>0</v>
      </c>
      <c r="N31" s="13">
        <v>0</v>
      </c>
      <c r="O31" s="13">
        <v>0</v>
      </c>
      <c r="P31" s="13">
        <v>0</v>
      </c>
      <c r="Q31" s="13">
        <v>0</v>
      </c>
      <c r="R31" s="14">
        <v>0</v>
      </c>
    </row>
    <row r="32" spans="1:19" ht="14" x14ac:dyDescent="0.3">
      <c r="A32" s="45" t="s">
        <v>110</v>
      </c>
      <c r="C32" s="11" t="s">
        <v>37</v>
      </c>
      <c r="D32" s="12">
        <v>0</v>
      </c>
      <c r="E32" s="13">
        <v>0</v>
      </c>
      <c r="F32" s="13">
        <v>0</v>
      </c>
      <c r="G32" s="13">
        <v>0</v>
      </c>
      <c r="H32" s="13">
        <v>0</v>
      </c>
      <c r="I32" s="13">
        <v>0</v>
      </c>
      <c r="J32" s="13">
        <v>0</v>
      </c>
      <c r="K32" s="13">
        <v>0</v>
      </c>
      <c r="L32" s="13">
        <v>0</v>
      </c>
      <c r="M32" s="13">
        <v>0</v>
      </c>
      <c r="N32" s="13">
        <v>0</v>
      </c>
      <c r="O32" s="13">
        <v>0</v>
      </c>
      <c r="P32" s="13">
        <v>0</v>
      </c>
      <c r="Q32" s="13">
        <v>0</v>
      </c>
      <c r="R32" s="14">
        <v>0</v>
      </c>
    </row>
    <row r="33" spans="1:18" ht="14" x14ac:dyDescent="0.3">
      <c r="A33" s="45" t="s">
        <v>110</v>
      </c>
      <c r="C33" s="11" t="s">
        <v>32</v>
      </c>
      <c r="D33" s="12">
        <v>0</v>
      </c>
      <c r="E33" s="13">
        <v>0</v>
      </c>
      <c r="F33" s="13">
        <v>0</v>
      </c>
      <c r="G33" s="13">
        <v>0</v>
      </c>
      <c r="H33" s="13">
        <v>0</v>
      </c>
      <c r="I33" s="13">
        <v>0</v>
      </c>
      <c r="J33" s="13">
        <v>0</v>
      </c>
      <c r="K33" s="13">
        <v>0</v>
      </c>
      <c r="L33" s="13">
        <v>0</v>
      </c>
      <c r="M33" s="13">
        <v>0</v>
      </c>
      <c r="N33" s="13">
        <v>0</v>
      </c>
      <c r="O33" s="13">
        <v>0</v>
      </c>
      <c r="P33" s="13">
        <v>0</v>
      </c>
      <c r="Q33" s="13">
        <v>0</v>
      </c>
      <c r="R33" s="14">
        <v>0</v>
      </c>
    </row>
    <row r="34" spans="1:18" ht="14" x14ac:dyDescent="0.3">
      <c r="A34" s="45" t="s">
        <v>110</v>
      </c>
      <c r="C34" s="11" t="s">
        <v>33</v>
      </c>
      <c r="D34" s="12">
        <v>0</v>
      </c>
      <c r="E34" s="13">
        <v>0</v>
      </c>
      <c r="F34" s="13">
        <v>0</v>
      </c>
      <c r="G34" s="13">
        <v>0</v>
      </c>
      <c r="H34" s="13">
        <v>0</v>
      </c>
      <c r="I34" s="13">
        <v>0</v>
      </c>
      <c r="J34" s="13">
        <v>0</v>
      </c>
      <c r="K34" s="13">
        <v>0</v>
      </c>
      <c r="L34" s="13">
        <v>0</v>
      </c>
      <c r="M34" s="13">
        <v>0</v>
      </c>
      <c r="N34" s="13">
        <v>0</v>
      </c>
      <c r="O34" s="13">
        <v>0</v>
      </c>
      <c r="P34" s="13">
        <v>0</v>
      </c>
      <c r="Q34" s="13">
        <v>0</v>
      </c>
      <c r="R34" s="14">
        <v>0</v>
      </c>
    </row>
    <row r="35" spans="1:18" ht="14" x14ac:dyDescent="0.3">
      <c r="A35" s="45" t="s">
        <v>110</v>
      </c>
      <c r="C35" s="11" t="s">
        <v>34</v>
      </c>
      <c r="D35" s="12">
        <v>0</v>
      </c>
      <c r="E35" s="13">
        <v>0</v>
      </c>
      <c r="F35" s="13">
        <v>0</v>
      </c>
      <c r="G35" s="13">
        <v>0</v>
      </c>
      <c r="H35" s="13">
        <v>0</v>
      </c>
      <c r="I35" s="13">
        <v>0</v>
      </c>
      <c r="J35" s="13">
        <v>0</v>
      </c>
      <c r="K35" s="13">
        <v>0</v>
      </c>
      <c r="L35" s="13">
        <v>0</v>
      </c>
      <c r="M35" s="13">
        <v>0</v>
      </c>
      <c r="N35" s="13">
        <v>0</v>
      </c>
      <c r="O35" s="13">
        <v>0</v>
      </c>
      <c r="P35" s="13">
        <v>0</v>
      </c>
      <c r="Q35" s="13">
        <v>0</v>
      </c>
      <c r="R35" s="14">
        <v>0</v>
      </c>
    </row>
    <row r="36" spans="1:18" ht="14" x14ac:dyDescent="0.3">
      <c r="A36" s="45" t="s">
        <v>110</v>
      </c>
      <c r="C36" s="11" t="s">
        <v>13</v>
      </c>
      <c r="D36" s="12">
        <v>0</v>
      </c>
      <c r="E36" s="13">
        <v>0</v>
      </c>
      <c r="F36" s="13">
        <v>0</v>
      </c>
      <c r="G36" s="13">
        <v>0</v>
      </c>
      <c r="H36" s="13">
        <v>0</v>
      </c>
      <c r="I36" s="13">
        <v>0</v>
      </c>
      <c r="J36" s="13">
        <v>0</v>
      </c>
      <c r="K36" s="13">
        <v>0</v>
      </c>
      <c r="L36" s="13">
        <v>0</v>
      </c>
      <c r="M36" s="13">
        <v>0</v>
      </c>
      <c r="N36" s="13">
        <v>0</v>
      </c>
      <c r="O36" s="13">
        <v>0</v>
      </c>
      <c r="P36" s="13">
        <v>0</v>
      </c>
      <c r="Q36" s="13">
        <v>0</v>
      </c>
      <c r="R36" s="14">
        <v>0</v>
      </c>
    </row>
    <row r="37" spans="1:18" ht="14" x14ac:dyDescent="0.3">
      <c r="A37" s="45" t="s">
        <v>110</v>
      </c>
      <c r="C37" s="11" t="s">
        <v>94</v>
      </c>
      <c r="D37" s="12">
        <v>0</v>
      </c>
      <c r="E37" s="13">
        <v>0</v>
      </c>
      <c r="F37" s="13">
        <v>0</v>
      </c>
      <c r="G37" s="13">
        <v>0</v>
      </c>
      <c r="H37" s="13">
        <v>0</v>
      </c>
      <c r="I37" s="13">
        <v>0</v>
      </c>
      <c r="J37" s="13">
        <v>0</v>
      </c>
      <c r="K37" s="13">
        <v>0</v>
      </c>
      <c r="L37" s="13">
        <v>0</v>
      </c>
      <c r="M37" s="13">
        <v>0</v>
      </c>
      <c r="N37" s="13">
        <v>0</v>
      </c>
      <c r="O37" s="13">
        <v>0</v>
      </c>
      <c r="P37" s="13">
        <v>0</v>
      </c>
      <c r="Q37" s="13">
        <v>0</v>
      </c>
      <c r="R37" s="14">
        <v>0</v>
      </c>
    </row>
    <row r="38" spans="1:18" ht="14.5" thickBot="1" x14ac:dyDescent="0.35">
      <c r="A38" s="45" t="s">
        <v>110</v>
      </c>
      <c r="C38" s="11" t="s">
        <v>93</v>
      </c>
      <c r="D38" s="15">
        <v>0</v>
      </c>
      <c r="E38" s="16">
        <v>0</v>
      </c>
      <c r="F38" s="16">
        <v>0</v>
      </c>
      <c r="G38" s="16">
        <v>0</v>
      </c>
      <c r="H38" s="16">
        <v>0</v>
      </c>
      <c r="I38" s="16">
        <v>0</v>
      </c>
      <c r="J38" s="16">
        <v>0</v>
      </c>
      <c r="K38" s="16">
        <v>0</v>
      </c>
      <c r="L38" s="16">
        <v>0</v>
      </c>
      <c r="M38" s="16">
        <v>0</v>
      </c>
      <c r="N38" s="16">
        <v>0</v>
      </c>
      <c r="O38" s="16">
        <v>0</v>
      </c>
      <c r="P38" s="16">
        <v>0</v>
      </c>
      <c r="Q38" s="16">
        <v>0</v>
      </c>
      <c r="R38" s="17">
        <v>0</v>
      </c>
    </row>
    <row r="39" spans="1:18" ht="14.5" thickBot="1" x14ac:dyDescent="0.35">
      <c r="A39" s="45" t="s">
        <v>110</v>
      </c>
      <c r="C39" s="18" t="s">
        <v>49</v>
      </c>
      <c r="D39" s="19">
        <v>23.531794962752755</v>
      </c>
      <c r="E39" s="20">
        <v>121.45924676343667</v>
      </c>
      <c r="F39" s="20">
        <v>50.157966183574871</v>
      </c>
      <c r="G39" s="20">
        <v>45.270142789148011</v>
      </c>
      <c r="H39" s="20">
        <v>6.511375661375661</v>
      </c>
      <c r="I39" s="20">
        <v>-0.30409554920375637</v>
      </c>
      <c r="J39" s="20">
        <v>59.112375649591684</v>
      </c>
      <c r="K39" s="20">
        <v>127.70456156156155</v>
      </c>
      <c r="L39" s="20">
        <v>238.19701321809873</v>
      </c>
      <c r="M39" s="20">
        <v>188.93495123203294</v>
      </c>
      <c r="N39" s="20">
        <v>164.0203804347826</v>
      </c>
      <c r="O39" s="20">
        <v>139.42514720077222</v>
      </c>
      <c r="P39" s="20">
        <v>52.040431413071552</v>
      </c>
      <c r="Q39" s="20">
        <v>115.74311539463402</v>
      </c>
      <c r="R39" s="21">
        <v>88.567165192347247</v>
      </c>
    </row>
    <row r="43" spans="1:18" ht="23.5" thickBot="1" x14ac:dyDescent="0.3">
      <c r="C43" s="1" t="s">
        <v>205</v>
      </c>
      <c r="D43" s="1"/>
      <c r="E43" s="1"/>
      <c r="F43" s="1"/>
      <c r="G43" s="1"/>
      <c r="H43" s="1"/>
      <c r="I43" s="1"/>
      <c r="J43" s="1"/>
      <c r="K43" s="1"/>
      <c r="L43" s="1"/>
      <c r="M43" s="1"/>
      <c r="N43" s="9"/>
      <c r="O43" s="9"/>
      <c r="P43" s="9"/>
      <c r="Q43" s="9"/>
      <c r="R43" s="9"/>
    </row>
    <row r="44" spans="1:18" ht="14.5" thickBot="1" x14ac:dyDescent="0.35">
      <c r="C44" s="2"/>
      <c r="D44" s="140" t="s">
        <v>48</v>
      </c>
      <c r="E44" s="141"/>
      <c r="F44" s="141"/>
      <c r="G44" s="141"/>
      <c r="H44" s="141"/>
      <c r="I44" s="141"/>
      <c r="J44" s="141"/>
      <c r="K44" s="141"/>
      <c r="L44" s="141"/>
      <c r="M44" s="141"/>
      <c r="N44" s="141"/>
      <c r="O44" s="141"/>
      <c r="P44" s="141"/>
      <c r="Q44" s="141"/>
      <c r="R44" s="142"/>
    </row>
    <row r="45" spans="1:18" ht="14.5" thickBot="1" x14ac:dyDescent="0.35">
      <c r="A45" s="45" t="s">
        <v>16</v>
      </c>
      <c r="C45" s="3" t="s">
        <v>249</v>
      </c>
      <c r="D45" s="4" t="s">
        <v>0</v>
      </c>
      <c r="E45" s="5" t="s">
        <v>1</v>
      </c>
      <c r="F45" s="5" t="s">
        <v>2</v>
      </c>
      <c r="G45" s="5" t="s">
        <v>3</v>
      </c>
      <c r="H45" s="5" t="s">
        <v>4</v>
      </c>
      <c r="I45" s="5" t="s">
        <v>5</v>
      </c>
      <c r="J45" s="5" t="s">
        <v>6</v>
      </c>
      <c r="K45" s="5" t="s">
        <v>7</v>
      </c>
      <c r="L45" s="5" t="s">
        <v>8</v>
      </c>
      <c r="M45" s="5" t="s">
        <v>9</v>
      </c>
      <c r="N45" s="5" t="s">
        <v>10</v>
      </c>
      <c r="O45" s="5" t="s">
        <v>11</v>
      </c>
      <c r="P45" s="5" t="s">
        <v>17</v>
      </c>
      <c r="Q45" s="5" t="s">
        <v>44</v>
      </c>
      <c r="R45" s="6" t="s">
        <v>88</v>
      </c>
    </row>
    <row r="46" spans="1:18" ht="14" x14ac:dyDescent="0.3">
      <c r="A46" s="45" t="s">
        <v>16</v>
      </c>
      <c r="C46" s="11" t="s">
        <v>12</v>
      </c>
      <c r="D46" s="12">
        <v>0</v>
      </c>
      <c r="E46" s="13">
        <v>0</v>
      </c>
      <c r="F46" s="13">
        <v>0</v>
      </c>
      <c r="G46" s="13">
        <v>0</v>
      </c>
      <c r="H46" s="13">
        <v>0</v>
      </c>
      <c r="I46" s="13">
        <v>0</v>
      </c>
      <c r="J46" s="13">
        <v>0</v>
      </c>
      <c r="K46" s="13">
        <v>0</v>
      </c>
      <c r="L46" s="13">
        <v>0</v>
      </c>
      <c r="M46" s="13">
        <v>0</v>
      </c>
      <c r="N46" s="13">
        <v>0</v>
      </c>
      <c r="O46" s="13">
        <v>0</v>
      </c>
      <c r="P46" s="13">
        <v>0</v>
      </c>
      <c r="Q46" s="13">
        <v>0</v>
      </c>
      <c r="R46" s="14">
        <v>0</v>
      </c>
    </row>
    <row r="47" spans="1:18" ht="14" x14ac:dyDescent="0.3">
      <c r="A47" s="45" t="s">
        <v>16</v>
      </c>
      <c r="C47" s="11" t="s">
        <v>30</v>
      </c>
      <c r="D47" s="12">
        <v>1094.9270229007636</v>
      </c>
      <c r="E47" s="13">
        <v>2260.2080341880346</v>
      </c>
      <c r="F47" s="13">
        <v>2315.2468421052631</v>
      </c>
      <c r="G47" s="13">
        <v>1918.6202941176471</v>
      </c>
      <c r="H47" s="13">
        <v>3356.0185217391304</v>
      </c>
      <c r="I47" s="13">
        <v>3156.6291735537188</v>
      </c>
      <c r="J47" s="13">
        <v>2623.7053676470587</v>
      </c>
      <c r="K47" s="13">
        <v>5097.2855725190839</v>
      </c>
      <c r="L47" s="13">
        <v>4177.2760106382975</v>
      </c>
      <c r="M47" s="13">
        <v>4795.1464606741583</v>
      </c>
      <c r="N47" s="13">
        <v>3882.8717613636368</v>
      </c>
      <c r="O47" s="13">
        <v>4793.8922093023248</v>
      </c>
      <c r="P47" s="13">
        <v>4460.4436923076919</v>
      </c>
      <c r="Q47" s="13">
        <v>6461.2323899371067</v>
      </c>
      <c r="R47" s="14">
        <v>5899.0285039370083</v>
      </c>
    </row>
    <row r="48" spans="1:18" ht="14" x14ac:dyDescent="0.3">
      <c r="A48" s="45" t="s">
        <v>16</v>
      </c>
      <c r="C48" s="11" t="s">
        <v>31</v>
      </c>
      <c r="D48" s="12">
        <v>10144.346182735428</v>
      </c>
      <c r="E48" s="13">
        <v>11237.394460285117</v>
      </c>
      <c r="F48" s="13">
        <v>13169.102923351158</v>
      </c>
      <c r="G48" s="13">
        <v>13328.956168097598</v>
      </c>
      <c r="H48" s="13">
        <v>15699.243723284595</v>
      </c>
      <c r="I48" s="13">
        <v>15128.560902053172</v>
      </c>
      <c r="J48" s="13">
        <v>17345.093653846168</v>
      </c>
      <c r="K48" s="13">
        <v>19476.468553964376</v>
      </c>
      <c r="L48" s="13">
        <v>20514.502693930524</v>
      </c>
      <c r="M48" s="13">
        <v>22721.561118881127</v>
      </c>
      <c r="N48" s="13">
        <v>21911.16945826857</v>
      </c>
      <c r="O48" s="13">
        <v>21562.051619476046</v>
      </c>
      <c r="P48" s="13">
        <v>21190.255833781608</v>
      </c>
      <c r="Q48" s="13">
        <v>20828.362168067237</v>
      </c>
      <c r="R48" s="14">
        <v>22195.997130977132</v>
      </c>
    </row>
    <row r="49" spans="1:18" ht="14" x14ac:dyDescent="0.3">
      <c r="A49" s="45" t="s">
        <v>16</v>
      </c>
      <c r="C49" s="11" t="s">
        <v>39</v>
      </c>
      <c r="D49" s="12">
        <v>24543.087844155845</v>
      </c>
      <c r="E49" s="13">
        <v>26933.87187772926</v>
      </c>
      <c r="F49" s="13">
        <v>31770.262542787292</v>
      </c>
      <c r="G49" s="13">
        <v>30835.550660792949</v>
      </c>
      <c r="H49" s="13">
        <v>35165.497615979373</v>
      </c>
      <c r="I49" s="13">
        <v>33974.178439531854</v>
      </c>
      <c r="J49" s="13">
        <v>36924.677496542186</v>
      </c>
      <c r="K49" s="13">
        <v>39965.600976616239</v>
      </c>
      <c r="L49" s="13">
        <v>41277.090744297726</v>
      </c>
      <c r="M49" s="13">
        <v>50734.7934074074</v>
      </c>
      <c r="N49" s="13">
        <v>50564.908456591649</v>
      </c>
      <c r="O49" s="13">
        <v>49732.376047717858</v>
      </c>
      <c r="P49" s="13">
        <v>43396.149877010408</v>
      </c>
      <c r="Q49" s="13">
        <v>40978.707302158262</v>
      </c>
      <c r="R49" s="14">
        <v>39436.862328767122</v>
      </c>
    </row>
    <row r="50" spans="1:18" ht="14" x14ac:dyDescent="0.3">
      <c r="A50" s="45" t="s">
        <v>16</v>
      </c>
      <c r="C50" s="11" t="s">
        <v>37</v>
      </c>
      <c r="D50" s="12">
        <v>36044.225045045052</v>
      </c>
      <c r="E50" s="13">
        <v>38404.555816326538</v>
      </c>
      <c r="F50" s="13">
        <v>39842.205924657537</v>
      </c>
      <c r="G50" s="13">
        <v>45008.062351097193</v>
      </c>
      <c r="H50" s="13">
        <v>48738.052623274139</v>
      </c>
      <c r="I50" s="13">
        <v>43167.908878143127</v>
      </c>
      <c r="J50" s="13">
        <v>48187.542987012981</v>
      </c>
      <c r="K50" s="13">
        <v>55947.325351562504</v>
      </c>
      <c r="L50" s="13">
        <v>61528.64947643975</v>
      </c>
      <c r="M50" s="13">
        <v>72555.567471042494</v>
      </c>
      <c r="N50" s="13">
        <v>72987.174068493157</v>
      </c>
      <c r="O50" s="13">
        <v>73764.335787037024</v>
      </c>
      <c r="P50" s="13">
        <v>69642.122369230769</v>
      </c>
      <c r="Q50" s="13">
        <v>59355.223432432445</v>
      </c>
      <c r="R50" s="14">
        <v>60252.436772486799</v>
      </c>
    </row>
    <row r="51" spans="1:18" ht="14" x14ac:dyDescent="0.3">
      <c r="A51" s="45" t="s">
        <v>16</v>
      </c>
      <c r="C51" s="11" t="s">
        <v>32</v>
      </c>
      <c r="D51" s="12">
        <v>54636.561052631565</v>
      </c>
      <c r="E51" s="13">
        <v>54203.943913043484</v>
      </c>
      <c r="F51" s="13">
        <v>69277.55786363635</v>
      </c>
      <c r="G51" s="13">
        <v>74622.594016393428</v>
      </c>
      <c r="H51" s="13">
        <v>69355.419801980213</v>
      </c>
      <c r="I51" s="13">
        <v>73937.787705382405</v>
      </c>
      <c r="J51" s="13">
        <v>73912.585532879821</v>
      </c>
      <c r="K51" s="13">
        <v>89817.52701570683</v>
      </c>
      <c r="L51" s="13">
        <v>94036.966484374992</v>
      </c>
      <c r="M51" s="13">
        <v>115051.60835616439</v>
      </c>
      <c r="N51" s="13">
        <v>119127.98672222219</v>
      </c>
      <c r="O51" s="13">
        <v>121120.46889534885</v>
      </c>
      <c r="P51" s="13">
        <v>115230.34463312371</v>
      </c>
      <c r="Q51" s="13">
        <v>99602.310253164542</v>
      </c>
      <c r="R51" s="14">
        <v>92434.074900332256</v>
      </c>
    </row>
    <row r="52" spans="1:18" ht="14" x14ac:dyDescent="0.3">
      <c r="A52" s="45" t="s">
        <v>16</v>
      </c>
      <c r="C52" s="11" t="s">
        <v>33</v>
      </c>
      <c r="D52" s="12">
        <v>82526.490714285726</v>
      </c>
      <c r="E52" s="13">
        <v>91720.349565217402</v>
      </c>
      <c r="F52" s="13">
        <v>98519.528481012676</v>
      </c>
      <c r="G52" s="13">
        <v>109560.63020202021</v>
      </c>
      <c r="H52" s="13">
        <v>108536.68783439492</v>
      </c>
      <c r="I52" s="13">
        <v>117675.24633802816</v>
      </c>
      <c r="J52" s="13">
        <v>130681.18294117648</v>
      </c>
      <c r="K52" s="13">
        <v>135732.5506521739</v>
      </c>
      <c r="L52" s="13">
        <v>140119.09684523809</v>
      </c>
      <c r="M52" s="13">
        <v>170224.44401234572</v>
      </c>
      <c r="N52" s="13">
        <v>186605.09578947371</v>
      </c>
      <c r="O52" s="13">
        <v>192850.16863829785</v>
      </c>
      <c r="P52" s="13">
        <v>158655.17733990145</v>
      </c>
      <c r="Q52" s="13">
        <v>149792.07081545066</v>
      </c>
      <c r="R52" s="14">
        <v>143351.78647058827</v>
      </c>
    </row>
    <row r="53" spans="1:18" ht="14" x14ac:dyDescent="0.3">
      <c r="A53" s="45" t="s">
        <v>16</v>
      </c>
      <c r="C53" s="11" t="s">
        <v>34</v>
      </c>
      <c r="D53" s="12">
        <v>153793.41133333332</v>
      </c>
      <c r="E53" s="13">
        <v>161864.62290322583</v>
      </c>
      <c r="F53" s="13">
        <v>150952.56166666668</v>
      </c>
      <c r="G53" s="13">
        <v>160507.68799999997</v>
      </c>
      <c r="H53" s="13">
        <v>126756.45836734693</v>
      </c>
      <c r="I53" s="13">
        <v>170934.79631578946</v>
      </c>
      <c r="J53" s="13">
        <v>183099.04838709679</v>
      </c>
      <c r="K53" s="13">
        <v>169784.23862068966</v>
      </c>
      <c r="L53" s="13">
        <v>207133.53724489795</v>
      </c>
      <c r="M53" s="13">
        <v>271078.05061728391</v>
      </c>
      <c r="N53" s="13">
        <v>275726.94019607845</v>
      </c>
      <c r="O53" s="13">
        <v>266738.83158878511</v>
      </c>
      <c r="P53" s="13">
        <v>234143.18858156024</v>
      </c>
      <c r="Q53" s="13">
        <v>235428.99582352946</v>
      </c>
      <c r="R53" s="14">
        <v>189604.80629370626</v>
      </c>
    </row>
    <row r="54" spans="1:18" ht="14" x14ac:dyDescent="0.3">
      <c r="A54" s="45" t="s">
        <v>16</v>
      </c>
      <c r="C54" s="11" t="s">
        <v>13</v>
      </c>
      <c r="D54" s="12">
        <v>137502.74833333332</v>
      </c>
      <c r="E54" s="13">
        <v>170669.63210526315</v>
      </c>
      <c r="F54" s="13">
        <v>264079.4440740741</v>
      </c>
      <c r="G54" s="13">
        <v>228792.696</v>
      </c>
      <c r="H54" s="13">
        <v>214804.69395348837</v>
      </c>
      <c r="I54" s="13">
        <v>243935.05693877549</v>
      </c>
      <c r="J54" s="13">
        <v>217820.81945945945</v>
      </c>
      <c r="K54" s="13">
        <v>277830.53173913044</v>
      </c>
      <c r="L54" s="13">
        <v>319638.68812499999</v>
      </c>
      <c r="M54" s="13">
        <v>343047.82644444442</v>
      </c>
      <c r="N54" s="13">
        <v>387235.92288888892</v>
      </c>
      <c r="O54" s="13">
        <v>362504.4425</v>
      </c>
      <c r="P54" s="13">
        <v>313686.78333333338</v>
      </c>
      <c r="Q54" s="13">
        <v>307374.20024691359</v>
      </c>
      <c r="R54" s="14">
        <v>296235.77421686752</v>
      </c>
    </row>
    <row r="55" spans="1:18" ht="14" x14ac:dyDescent="0.3">
      <c r="A55" s="45" t="s">
        <v>16</v>
      </c>
      <c r="C55" s="11" t="s">
        <v>94</v>
      </c>
      <c r="D55" s="12">
        <v>198122.22727272726</v>
      </c>
      <c r="E55" s="13">
        <v>213026.77789473685</v>
      </c>
      <c r="F55" s="13">
        <v>244400.16869565216</v>
      </c>
      <c r="G55" s="13">
        <v>260270.9705882353</v>
      </c>
      <c r="H55" s="13">
        <v>261148.31680000003</v>
      </c>
      <c r="I55" s="13">
        <v>263877.5674285714</v>
      </c>
      <c r="J55" s="13">
        <v>368729.89178571425</v>
      </c>
      <c r="K55" s="13">
        <v>331414.72458333336</v>
      </c>
      <c r="L55" s="13">
        <v>389613.78333333333</v>
      </c>
      <c r="M55" s="13">
        <v>369660.05128205131</v>
      </c>
      <c r="N55" s="13">
        <v>571687.78740740742</v>
      </c>
      <c r="O55" s="13">
        <v>388902.96250000002</v>
      </c>
      <c r="P55" s="13">
        <v>364115.75777777779</v>
      </c>
      <c r="Q55" s="13">
        <v>337220.83666666667</v>
      </c>
      <c r="R55" s="14">
        <v>367132.67421052634</v>
      </c>
    </row>
    <row r="56" spans="1:18" ht="14.5" thickBot="1" x14ac:dyDescent="0.35">
      <c r="A56" s="45" t="s">
        <v>16</v>
      </c>
      <c r="C56" s="11" t="s">
        <v>93</v>
      </c>
      <c r="D56" s="15">
        <v>249925.31277777778</v>
      </c>
      <c r="E56" s="16">
        <v>278722.7146666667</v>
      </c>
      <c r="F56" s="16">
        <v>342905.00440677971</v>
      </c>
      <c r="G56" s="16">
        <v>303864.22641509434</v>
      </c>
      <c r="H56" s="16">
        <v>326930.07579710148</v>
      </c>
      <c r="I56" s="16">
        <v>371263.62133333331</v>
      </c>
      <c r="J56" s="16">
        <v>352803.17613636365</v>
      </c>
      <c r="K56" s="16">
        <v>347030.27162162162</v>
      </c>
      <c r="L56" s="16">
        <v>442116.01098901097</v>
      </c>
      <c r="M56" s="16">
        <v>495027.28717171709</v>
      </c>
      <c r="N56" s="16">
        <v>474823.16788461537</v>
      </c>
      <c r="O56" s="16">
        <v>504328.41</v>
      </c>
      <c r="P56" s="16">
        <v>504960.30331491714</v>
      </c>
      <c r="Q56" s="16">
        <v>528794.84027210891</v>
      </c>
      <c r="R56" s="17">
        <v>537683.31366412214</v>
      </c>
    </row>
    <row r="57" spans="1:18" ht="14.5" thickBot="1" x14ac:dyDescent="0.35">
      <c r="A57" s="45" t="s">
        <v>16</v>
      </c>
      <c r="C57" s="18" t="s">
        <v>49</v>
      </c>
      <c r="D57" s="19">
        <v>23622.248501742179</v>
      </c>
      <c r="E57" s="20">
        <v>26439.699025069651</v>
      </c>
      <c r="F57" s="20">
        <v>37336.417678388505</v>
      </c>
      <c r="G57" s="20">
        <v>33683.38949803701</v>
      </c>
      <c r="H57" s="20">
        <v>39714.794209995962</v>
      </c>
      <c r="I57" s="20">
        <v>39854.789344134311</v>
      </c>
      <c r="J57" s="20">
        <v>43706.416847955436</v>
      </c>
      <c r="K57" s="20">
        <v>48833.575640418392</v>
      </c>
      <c r="L57" s="20">
        <v>51487.426129090949</v>
      </c>
      <c r="M57" s="20">
        <v>58119.017525957621</v>
      </c>
      <c r="N57" s="20">
        <v>59034.362272930557</v>
      </c>
      <c r="O57" s="20">
        <v>62963.107350774291</v>
      </c>
      <c r="P57" s="20">
        <v>62569.614836385481</v>
      </c>
      <c r="Q57" s="20">
        <v>57290.818492299317</v>
      </c>
      <c r="R57" s="21">
        <v>60155.68864135402</v>
      </c>
    </row>
    <row r="58" spans="1:18" x14ac:dyDescent="0.25">
      <c r="D58" s="28"/>
      <c r="E58" s="28"/>
      <c r="F58" s="28"/>
      <c r="G58" s="28"/>
      <c r="H58" s="28"/>
      <c r="I58" s="28"/>
      <c r="J58" s="28"/>
      <c r="K58" s="28"/>
      <c r="L58" s="28"/>
      <c r="M58" s="28"/>
      <c r="N58" s="28"/>
      <c r="O58" s="28"/>
      <c r="P58" s="28"/>
      <c r="R58" s="28"/>
    </row>
    <row r="59" spans="1:18" ht="23.5" thickBot="1" x14ac:dyDescent="0.3">
      <c r="C59" s="1" t="s">
        <v>206</v>
      </c>
      <c r="D59" s="1"/>
      <c r="E59" s="1"/>
      <c r="F59" s="1"/>
      <c r="G59" s="1"/>
      <c r="H59" s="1"/>
      <c r="I59" s="1"/>
      <c r="J59" s="1"/>
      <c r="K59" s="1"/>
      <c r="L59" s="1"/>
      <c r="M59" s="1"/>
      <c r="N59" s="9"/>
      <c r="O59" s="9"/>
      <c r="P59" s="9"/>
      <c r="Q59" s="9"/>
      <c r="R59" s="9"/>
    </row>
    <row r="60" spans="1:18" ht="14.5" thickBot="1" x14ac:dyDescent="0.35">
      <c r="C60" s="2"/>
      <c r="D60" s="140" t="s">
        <v>48</v>
      </c>
      <c r="E60" s="141"/>
      <c r="F60" s="141"/>
      <c r="G60" s="141"/>
      <c r="H60" s="141"/>
      <c r="I60" s="141"/>
      <c r="J60" s="141"/>
      <c r="K60" s="141"/>
      <c r="L60" s="141"/>
      <c r="M60" s="141"/>
      <c r="N60" s="141"/>
      <c r="O60" s="141"/>
      <c r="P60" s="141"/>
      <c r="Q60" s="141"/>
      <c r="R60" s="142"/>
    </row>
    <row r="61" spans="1:18" ht="14.5" thickBot="1" x14ac:dyDescent="0.35">
      <c r="A61" s="45" t="s">
        <v>16</v>
      </c>
      <c r="C61" s="3" t="s">
        <v>249</v>
      </c>
      <c r="D61" s="4" t="s">
        <v>0</v>
      </c>
      <c r="E61" s="5" t="s">
        <v>1</v>
      </c>
      <c r="F61" s="5" t="s">
        <v>2</v>
      </c>
      <c r="G61" s="5" t="s">
        <v>3</v>
      </c>
      <c r="H61" s="5" t="s">
        <v>4</v>
      </c>
      <c r="I61" s="5" t="s">
        <v>5</v>
      </c>
      <c r="J61" s="5" t="s">
        <v>6</v>
      </c>
      <c r="K61" s="5" t="s">
        <v>7</v>
      </c>
      <c r="L61" s="5" t="s">
        <v>8</v>
      </c>
      <c r="M61" s="5" t="s">
        <v>9</v>
      </c>
      <c r="N61" s="5" t="s">
        <v>10</v>
      </c>
      <c r="O61" s="5" t="s">
        <v>11</v>
      </c>
      <c r="P61" s="5" t="s">
        <v>17</v>
      </c>
      <c r="Q61" s="5" t="s">
        <v>44</v>
      </c>
      <c r="R61" s="6" t="s">
        <v>88</v>
      </c>
    </row>
    <row r="62" spans="1:18" ht="14" x14ac:dyDescent="0.3">
      <c r="A62" s="45" t="s">
        <v>16</v>
      </c>
      <c r="C62" s="11" t="s">
        <v>12</v>
      </c>
      <c r="D62" s="12">
        <v>24.939457013574668</v>
      </c>
      <c r="E62" s="13">
        <v>65.416682423721525</v>
      </c>
      <c r="F62" s="13">
        <v>40.892961439588689</v>
      </c>
      <c r="G62" s="13">
        <v>18.176428214107055</v>
      </c>
      <c r="H62" s="13">
        <v>-4.5501337021668942</v>
      </c>
      <c r="I62" s="13">
        <v>-0.745191096178076</v>
      </c>
      <c r="J62" s="13">
        <v>58.959219401288365</v>
      </c>
      <c r="K62" s="13">
        <v>99.582069849407247</v>
      </c>
      <c r="L62" s="13">
        <v>176.73788164440955</v>
      </c>
      <c r="M62" s="13">
        <v>187.02071111111115</v>
      </c>
      <c r="N62" s="13">
        <v>159.32716515609266</v>
      </c>
      <c r="O62" s="13">
        <v>133.59012227928591</v>
      </c>
      <c r="P62" s="13">
        <v>53.544657789613844</v>
      </c>
      <c r="Q62" s="13">
        <v>107.2161674495717</v>
      </c>
      <c r="R62" s="14">
        <v>80.400048296898831</v>
      </c>
    </row>
    <row r="63" spans="1:18" ht="14" x14ac:dyDescent="0.3">
      <c r="A63" s="45" t="s">
        <v>16</v>
      </c>
      <c r="C63" s="11" t="s">
        <v>30</v>
      </c>
      <c r="D63" s="12">
        <v>0</v>
      </c>
      <c r="E63" s="13">
        <v>0</v>
      </c>
      <c r="F63" s="13">
        <v>0</v>
      </c>
      <c r="G63" s="13">
        <v>0</v>
      </c>
      <c r="H63" s="13">
        <v>0</v>
      </c>
      <c r="I63" s="13">
        <v>0</v>
      </c>
      <c r="J63" s="13">
        <v>0</v>
      </c>
      <c r="K63" s="13">
        <v>0</v>
      </c>
      <c r="L63" s="13">
        <v>0</v>
      </c>
      <c r="M63" s="13">
        <v>0</v>
      </c>
      <c r="N63" s="13">
        <v>0</v>
      </c>
      <c r="O63" s="13">
        <v>0</v>
      </c>
      <c r="P63" s="13">
        <v>0</v>
      </c>
      <c r="Q63" s="13">
        <v>0</v>
      </c>
      <c r="R63" s="14">
        <v>0</v>
      </c>
    </row>
    <row r="64" spans="1:18" ht="14" x14ac:dyDescent="0.3">
      <c r="A64" s="45" t="s">
        <v>16</v>
      </c>
      <c r="C64" s="11" t="s">
        <v>31</v>
      </c>
      <c r="D64" s="12">
        <v>0</v>
      </c>
      <c r="E64" s="13">
        <v>0</v>
      </c>
      <c r="F64" s="13">
        <v>0</v>
      </c>
      <c r="G64" s="13">
        <v>0</v>
      </c>
      <c r="H64" s="13">
        <v>0</v>
      </c>
      <c r="I64" s="13">
        <v>0</v>
      </c>
      <c r="J64" s="13">
        <v>0</v>
      </c>
      <c r="K64" s="13">
        <v>0</v>
      </c>
      <c r="L64" s="13">
        <v>0</v>
      </c>
      <c r="M64" s="13">
        <v>0</v>
      </c>
      <c r="N64" s="13">
        <v>0</v>
      </c>
      <c r="O64" s="13">
        <v>0</v>
      </c>
      <c r="P64" s="13">
        <v>0</v>
      </c>
      <c r="Q64" s="13">
        <v>0</v>
      </c>
      <c r="R64" s="14">
        <v>0</v>
      </c>
    </row>
    <row r="65" spans="1:18" ht="14" x14ac:dyDescent="0.3">
      <c r="A65" s="45" t="s">
        <v>16</v>
      </c>
      <c r="C65" s="11" t="s">
        <v>39</v>
      </c>
      <c r="D65" s="12">
        <v>0</v>
      </c>
      <c r="E65" s="13">
        <v>0</v>
      </c>
      <c r="F65" s="13">
        <v>0</v>
      </c>
      <c r="G65" s="13">
        <v>0</v>
      </c>
      <c r="H65" s="13">
        <v>0</v>
      </c>
      <c r="I65" s="13">
        <v>0</v>
      </c>
      <c r="J65" s="13">
        <v>0</v>
      </c>
      <c r="K65" s="13">
        <v>0</v>
      </c>
      <c r="L65" s="13">
        <v>0</v>
      </c>
      <c r="M65" s="13">
        <v>0</v>
      </c>
      <c r="N65" s="13">
        <v>0</v>
      </c>
      <c r="O65" s="13">
        <v>0</v>
      </c>
      <c r="P65" s="13">
        <v>0</v>
      </c>
      <c r="Q65" s="13">
        <v>0</v>
      </c>
      <c r="R65" s="14">
        <v>0</v>
      </c>
    </row>
    <row r="66" spans="1:18" ht="14" x14ac:dyDescent="0.3">
      <c r="A66" s="45" t="s">
        <v>16</v>
      </c>
      <c r="C66" s="11" t="s">
        <v>37</v>
      </c>
      <c r="D66" s="12">
        <v>0</v>
      </c>
      <c r="E66" s="13">
        <v>0</v>
      </c>
      <c r="F66" s="13">
        <v>0</v>
      </c>
      <c r="G66" s="13">
        <v>0</v>
      </c>
      <c r="H66" s="13">
        <v>0</v>
      </c>
      <c r="I66" s="13">
        <v>0</v>
      </c>
      <c r="J66" s="13">
        <v>0</v>
      </c>
      <c r="K66" s="13">
        <v>0</v>
      </c>
      <c r="L66" s="13">
        <v>0</v>
      </c>
      <c r="M66" s="13">
        <v>0</v>
      </c>
      <c r="N66" s="13">
        <v>0</v>
      </c>
      <c r="O66" s="13">
        <v>0</v>
      </c>
      <c r="P66" s="13">
        <v>0</v>
      </c>
      <c r="Q66" s="13">
        <v>0</v>
      </c>
      <c r="R66" s="14">
        <v>0</v>
      </c>
    </row>
    <row r="67" spans="1:18" ht="14" x14ac:dyDescent="0.3">
      <c r="A67" s="45" t="s">
        <v>16</v>
      </c>
      <c r="C67" s="11" t="s">
        <v>32</v>
      </c>
      <c r="D67" s="12">
        <v>0</v>
      </c>
      <c r="E67" s="13">
        <v>0</v>
      </c>
      <c r="F67" s="13">
        <v>0</v>
      </c>
      <c r="G67" s="13">
        <v>0</v>
      </c>
      <c r="H67" s="13">
        <v>0</v>
      </c>
      <c r="I67" s="13">
        <v>0</v>
      </c>
      <c r="J67" s="13">
        <v>0</v>
      </c>
      <c r="K67" s="13">
        <v>0</v>
      </c>
      <c r="L67" s="13">
        <v>0</v>
      </c>
      <c r="M67" s="13">
        <v>0</v>
      </c>
      <c r="N67" s="13">
        <v>0</v>
      </c>
      <c r="O67" s="13">
        <v>0</v>
      </c>
      <c r="P67" s="13">
        <v>0</v>
      </c>
      <c r="Q67" s="13">
        <v>0</v>
      </c>
      <c r="R67" s="14">
        <v>0</v>
      </c>
    </row>
    <row r="68" spans="1:18" ht="14" x14ac:dyDescent="0.3">
      <c r="A68" s="45" t="s">
        <v>16</v>
      </c>
      <c r="C68" s="11" t="s">
        <v>33</v>
      </c>
      <c r="D68" s="12">
        <v>0</v>
      </c>
      <c r="E68" s="13">
        <v>0</v>
      </c>
      <c r="F68" s="13">
        <v>0</v>
      </c>
      <c r="G68" s="13">
        <v>0</v>
      </c>
      <c r="H68" s="13">
        <v>0</v>
      </c>
      <c r="I68" s="13">
        <v>0</v>
      </c>
      <c r="J68" s="13">
        <v>0</v>
      </c>
      <c r="K68" s="13">
        <v>0</v>
      </c>
      <c r="L68" s="13">
        <v>0</v>
      </c>
      <c r="M68" s="13">
        <v>0</v>
      </c>
      <c r="N68" s="13">
        <v>0</v>
      </c>
      <c r="O68" s="13">
        <v>0</v>
      </c>
      <c r="P68" s="13">
        <v>0</v>
      </c>
      <c r="Q68" s="13">
        <v>0</v>
      </c>
      <c r="R68" s="14">
        <v>0</v>
      </c>
    </row>
    <row r="69" spans="1:18" ht="14" x14ac:dyDescent="0.3">
      <c r="A69" s="45" t="s">
        <v>16</v>
      </c>
      <c r="C69" s="11" t="s">
        <v>34</v>
      </c>
      <c r="D69" s="12">
        <v>0</v>
      </c>
      <c r="E69" s="13">
        <v>0</v>
      </c>
      <c r="F69" s="13">
        <v>0</v>
      </c>
      <c r="G69" s="13">
        <v>0</v>
      </c>
      <c r="H69" s="13">
        <v>0</v>
      </c>
      <c r="I69" s="13">
        <v>0</v>
      </c>
      <c r="J69" s="13">
        <v>0</v>
      </c>
      <c r="K69" s="13">
        <v>0</v>
      </c>
      <c r="L69" s="13">
        <v>0</v>
      </c>
      <c r="M69" s="13">
        <v>0</v>
      </c>
      <c r="N69" s="13">
        <v>0</v>
      </c>
      <c r="O69" s="13">
        <v>0</v>
      </c>
      <c r="P69" s="13">
        <v>0</v>
      </c>
      <c r="Q69" s="13">
        <v>0</v>
      </c>
      <c r="R69" s="14">
        <v>0</v>
      </c>
    </row>
    <row r="70" spans="1:18" ht="14" x14ac:dyDescent="0.3">
      <c r="A70" s="45" t="s">
        <v>16</v>
      </c>
      <c r="C70" s="11" t="s">
        <v>13</v>
      </c>
      <c r="D70" s="12">
        <v>0</v>
      </c>
      <c r="E70" s="13">
        <v>0</v>
      </c>
      <c r="F70" s="13">
        <v>0</v>
      </c>
      <c r="G70" s="13">
        <v>0</v>
      </c>
      <c r="H70" s="13">
        <v>0</v>
      </c>
      <c r="I70" s="13">
        <v>0</v>
      </c>
      <c r="J70" s="13">
        <v>0</v>
      </c>
      <c r="K70" s="13">
        <v>0</v>
      </c>
      <c r="L70" s="13">
        <v>0</v>
      </c>
      <c r="M70" s="13">
        <v>0</v>
      </c>
      <c r="N70" s="13">
        <v>0</v>
      </c>
      <c r="O70" s="13">
        <v>0</v>
      </c>
      <c r="P70" s="13">
        <v>0</v>
      </c>
      <c r="Q70" s="13">
        <v>0</v>
      </c>
      <c r="R70" s="14">
        <v>0</v>
      </c>
    </row>
    <row r="71" spans="1:18" ht="14" x14ac:dyDescent="0.3">
      <c r="A71" s="45" t="s">
        <v>16</v>
      </c>
      <c r="C71" s="11" t="s">
        <v>94</v>
      </c>
      <c r="D71" s="12">
        <v>0</v>
      </c>
      <c r="E71" s="13">
        <v>0</v>
      </c>
      <c r="F71" s="13">
        <v>0</v>
      </c>
      <c r="G71" s="13">
        <v>0</v>
      </c>
      <c r="H71" s="13">
        <v>0</v>
      </c>
      <c r="I71" s="13">
        <v>0</v>
      </c>
      <c r="J71" s="13">
        <v>0</v>
      </c>
      <c r="K71" s="13">
        <v>0</v>
      </c>
      <c r="L71" s="13">
        <v>0</v>
      </c>
      <c r="M71" s="13">
        <v>0</v>
      </c>
      <c r="N71" s="13">
        <v>0</v>
      </c>
      <c r="O71" s="13">
        <v>0</v>
      </c>
      <c r="P71" s="13">
        <v>0</v>
      </c>
      <c r="Q71" s="13">
        <v>0</v>
      </c>
      <c r="R71" s="14">
        <v>0</v>
      </c>
    </row>
    <row r="72" spans="1:18" ht="14.5" thickBot="1" x14ac:dyDescent="0.35">
      <c r="A72" s="45" t="s">
        <v>16</v>
      </c>
      <c r="C72" s="11" t="s">
        <v>93</v>
      </c>
      <c r="D72" s="15">
        <v>0</v>
      </c>
      <c r="E72" s="16">
        <v>0</v>
      </c>
      <c r="F72" s="16">
        <v>0</v>
      </c>
      <c r="G72" s="16">
        <v>0</v>
      </c>
      <c r="H72" s="16">
        <v>0</v>
      </c>
      <c r="I72" s="16">
        <v>0</v>
      </c>
      <c r="J72" s="16">
        <v>0</v>
      </c>
      <c r="K72" s="16">
        <v>0</v>
      </c>
      <c r="L72" s="16">
        <v>0</v>
      </c>
      <c r="M72" s="16">
        <v>0</v>
      </c>
      <c r="N72" s="16">
        <v>0</v>
      </c>
      <c r="O72" s="16">
        <v>0</v>
      </c>
      <c r="P72" s="16">
        <v>0</v>
      </c>
      <c r="Q72" s="16">
        <v>0</v>
      </c>
      <c r="R72" s="17">
        <v>0</v>
      </c>
    </row>
    <row r="73" spans="1:18" ht="14.5" thickBot="1" x14ac:dyDescent="0.35">
      <c r="A73" s="45" t="s">
        <v>16</v>
      </c>
      <c r="C73" s="18" t="s">
        <v>49</v>
      </c>
      <c r="D73" s="19">
        <v>24.939457013574668</v>
      </c>
      <c r="E73" s="20">
        <v>65.416682423721525</v>
      </c>
      <c r="F73" s="20">
        <v>40.892961439588689</v>
      </c>
      <c r="G73" s="20">
        <v>18.176428214107055</v>
      </c>
      <c r="H73" s="20">
        <v>-4.5501337021668942</v>
      </c>
      <c r="I73" s="20">
        <v>-0.745191096178076</v>
      </c>
      <c r="J73" s="20">
        <v>58.959219401288365</v>
      </c>
      <c r="K73" s="20">
        <v>99.582069849407247</v>
      </c>
      <c r="L73" s="20">
        <v>176.73788164440955</v>
      </c>
      <c r="M73" s="20">
        <v>187.02071111111115</v>
      </c>
      <c r="N73" s="20">
        <v>159.32716515609266</v>
      </c>
      <c r="O73" s="20">
        <v>133.59012227928591</v>
      </c>
      <c r="P73" s="20">
        <v>53.544657789613844</v>
      </c>
      <c r="Q73" s="20">
        <v>107.2161674495717</v>
      </c>
      <c r="R73" s="21">
        <v>80.400048296898831</v>
      </c>
    </row>
    <row r="74" spans="1:18" x14ac:dyDescent="0.25">
      <c r="D74" s="28"/>
      <c r="E74" s="28"/>
      <c r="F74" s="28"/>
      <c r="G74" s="28"/>
      <c r="H74" s="28"/>
      <c r="I74" s="28"/>
      <c r="J74" s="28"/>
      <c r="K74" s="28"/>
      <c r="L74" s="28"/>
      <c r="M74" s="28"/>
      <c r="N74" s="28"/>
      <c r="O74" s="28"/>
      <c r="P74" s="28"/>
      <c r="R74" s="28"/>
    </row>
    <row r="77" spans="1:18" ht="23.5" thickBot="1" x14ac:dyDescent="0.3">
      <c r="C77" s="1" t="s">
        <v>338</v>
      </c>
      <c r="D77" s="1"/>
      <c r="E77" s="1"/>
      <c r="F77" s="1"/>
      <c r="G77" s="1"/>
      <c r="H77" s="1"/>
      <c r="I77" s="1"/>
      <c r="J77" s="1"/>
      <c r="K77" s="1"/>
      <c r="L77" s="1"/>
      <c r="M77" s="1"/>
      <c r="N77" s="9"/>
      <c r="O77" s="9"/>
      <c r="P77" s="9"/>
      <c r="Q77" s="9"/>
      <c r="R77" s="9"/>
    </row>
    <row r="78" spans="1:18" ht="14.5" thickBot="1" x14ac:dyDescent="0.35">
      <c r="C78" s="2"/>
      <c r="D78" s="140" t="s">
        <v>48</v>
      </c>
      <c r="E78" s="141"/>
      <c r="F78" s="141"/>
      <c r="G78" s="141"/>
      <c r="H78" s="141"/>
      <c r="I78" s="141"/>
      <c r="J78" s="141"/>
      <c r="K78" s="141"/>
      <c r="L78" s="141"/>
      <c r="M78" s="141"/>
      <c r="N78" s="141"/>
      <c r="O78" s="141"/>
      <c r="P78" s="141"/>
      <c r="Q78" s="141"/>
      <c r="R78" s="142"/>
    </row>
    <row r="79" spans="1:18" ht="14.5" thickBot="1" x14ac:dyDescent="0.35">
      <c r="A79" s="45" t="s">
        <v>41</v>
      </c>
      <c r="C79" s="3" t="s">
        <v>249</v>
      </c>
      <c r="D79" s="4" t="s">
        <v>0</v>
      </c>
      <c r="E79" s="5" t="s">
        <v>1</v>
      </c>
      <c r="F79" s="5" t="s">
        <v>2</v>
      </c>
      <c r="G79" s="5" t="s">
        <v>3</v>
      </c>
      <c r="H79" s="5" t="s">
        <v>4</v>
      </c>
      <c r="I79" s="5" t="s">
        <v>5</v>
      </c>
      <c r="J79" s="5" t="s">
        <v>6</v>
      </c>
      <c r="K79" s="5" t="s">
        <v>7</v>
      </c>
      <c r="L79" s="5" t="s">
        <v>8</v>
      </c>
      <c r="M79" s="5" t="s">
        <v>9</v>
      </c>
      <c r="N79" s="5" t="s">
        <v>10</v>
      </c>
      <c r="O79" s="5" t="s">
        <v>11</v>
      </c>
      <c r="P79" s="5" t="s">
        <v>17</v>
      </c>
      <c r="Q79" s="5" t="s">
        <v>44</v>
      </c>
      <c r="R79" s="6" t="s">
        <v>88</v>
      </c>
    </row>
    <row r="80" spans="1:18" ht="14" x14ac:dyDescent="0.3">
      <c r="A80" s="45" t="s">
        <v>41</v>
      </c>
      <c r="C80" s="11" t="s">
        <v>12</v>
      </c>
      <c r="D80" s="12">
        <v>0</v>
      </c>
      <c r="E80" s="13">
        <v>0</v>
      </c>
      <c r="F80" s="13">
        <v>0</v>
      </c>
      <c r="G80" s="13">
        <v>0</v>
      </c>
      <c r="H80" s="13">
        <v>0</v>
      </c>
      <c r="I80" s="13">
        <v>0</v>
      </c>
      <c r="J80" s="13">
        <v>0</v>
      </c>
      <c r="K80" s="13">
        <v>0</v>
      </c>
      <c r="L80" s="13">
        <v>0</v>
      </c>
      <c r="M80" s="13">
        <v>0</v>
      </c>
      <c r="N80" s="13">
        <v>0</v>
      </c>
      <c r="O80" s="13">
        <v>0</v>
      </c>
      <c r="P80" s="13">
        <v>0</v>
      </c>
      <c r="Q80" s="13">
        <v>0</v>
      </c>
      <c r="R80" s="14">
        <v>0</v>
      </c>
    </row>
    <row r="81" spans="1:18" ht="14" x14ac:dyDescent="0.3">
      <c r="A81" s="45" t="s">
        <v>41</v>
      </c>
      <c r="C81" s="11" t="s">
        <v>30</v>
      </c>
      <c r="D81" s="12">
        <v>0</v>
      </c>
      <c r="E81" s="13">
        <v>0</v>
      </c>
      <c r="F81" s="13">
        <v>0</v>
      </c>
      <c r="G81" s="13">
        <v>0</v>
      </c>
      <c r="H81" s="13">
        <v>0</v>
      </c>
      <c r="I81" s="13">
        <v>0</v>
      </c>
      <c r="J81" s="13">
        <v>0</v>
      </c>
      <c r="K81" s="13">
        <v>0</v>
      </c>
      <c r="L81" s="13">
        <v>0</v>
      </c>
      <c r="M81" s="13">
        <v>0</v>
      </c>
      <c r="N81" s="13">
        <v>0</v>
      </c>
      <c r="O81" s="13">
        <v>0</v>
      </c>
      <c r="P81" s="13">
        <v>0</v>
      </c>
      <c r="Q81" s="13">
        <v>0</v>
      </c>
      <c r="R81" s="14">
        <v>0</v>
      </c>
    </row>
    <row r="82" spans="1:18" ht="14" x14ac:dyDescent="0.3">
      <c r="A82" s="45" t="s">
        <v>41</v>
      </c>
      <c r="C82" s="11" t="s">
        <v>31</v>
      </c>
      <c r="D82" s="12">
        <v>0</v>
      </c>
      <c r="E82" s="13">
        <v>0</v>
      </c>
      <c r="F82" s="13">
        <v>0</v>
      </c>
      <c r="G82" s="13">
        <v>18002.86</v>
      </c>
      <c r="H82" s="13">
        <v>0</v>
      </c>
      <c r="I82" s="13">
        <v>0</v>
      </c>
      <c r="J82" s="13">
        <v>0</v>
      </c>
      <c r="K82" s="13">
        <v>23000</v>
      </c>
      <c r="L82" s="13">
        <v>0</v>
      </c>
      <c r="M82" s="13">
        <v>0</v>
      </c>
      <c r="N82" s="13">
        <v>0</v>
      </c>
      <c r="O82" s="13">
        <v>0</v>
      </c>
      <c r="P82" s="13">
        <v>0</v>
      </c>
      <c r="Q82" s="13">
        <v>0</v>
      </c>
      <c r="R82" s="14">
        <v>47402.19</v>
      </c>
    </row>
    <row r="83" spans="1:18" ht="14" x14ac:dyDescent="0.3">
      <c r="A83" s="45" t="s">
        <v>41</v>
      </c>
      <c r="C83" s="11" t="s">
        <v>39</v>
      </c>
      <c r="D83" s="12">
        <v>0</v>
      </c>
      <c r="E83" s="13">
        <v>0</v>
      </c>
      <c r="F83" s="13">
        <v>0</v>
      </c>
      <c r="G83" s="13">
        <v>0</v>
      </c>
      <c r="H83" s="13">
        <v>0</v>
      </c>
      <c r="I83" s="13">
        <v>0</v>
      </c>
      <c r="J83" s="13">
        <v>0</v>
      </c>
      <c r="K83" s="13">
        <v>0</v>
      </c>
      <c r="L83" s="13">
        <v>0</v>
      </c>
      <c r="M83" s="13">
        <v>0</v>
      </c>
      <c r="N83" s="13">
        <v>0</v>
      </c>
      <c r="O83" s="13">
        <v>0</v>
      </c>
      <c r="P83" s="13">
        <v>0</v>
      </c>
      <c r="Q83" s="13">
        <v>0</v>
      </c>
      <c r="R83" s="14">
        <v>0</v>
      </c>
    </row>
    <row r="84" spans="1:18" ht="14" x14ac:dyDescent="0.3">
      <c r="A84" s="45" t="s">
        <v>41</v>
      </c>
      <c r="C84" s="11" t="s">
        <v>37</v>
      </c>
      <c r="D84" s="12">
        <v>0</v>
      </c>
      <c r="E84" s="13">
        <v>0</v>
      </c>
      <c r="F84" s="13">
        <v>0</v>
      </c>
      <c r="G84" s="13">
        <v>0</v>
      </c>
      <c r="H84" s="13">
        <v>0</v>
      </c>
      <c r="I84" s="13">
        <v>0</v>
      </c>
      <c r="J84" s="13">
        <v>0</v>
      </c>
      <c r="K84" s="13">
        <v>0</v>
      </c>
      <c r="L84" s="13">
        <v>0</v>
      </c>
      <c r="M84" s="13">
        <v>0</v>
      </c>
      <c r="N84" s="13">
        <v>0</v>
      </c>
      <c r="O84" s="13">
        <v>0</v>
      </c>
      <c r="P84" s="13">
        <v>0</v>
      </c>
      <c r="Q84" s="13">
        <v>0</v>
      </c>
      <c r="R84" s="14">
        <v>0</v>
      </c>
    </row>
    <row r="85" spans="1:18" ht="14" x14ac:dyDescent="0.3">
      <c r="A85" s="45" t="s">
        <v>41</v>
      </c>
      <c r="C85" s="11" t="s">
        <v>32</v>
      </c>
      <c r="D85" s="12">
        <v>0</v>
      </c>
      <c r="E85" s="13">
        <v>0</v>
      </c>
      <c r="F85" s="13">
        <v>100000</v>
      </c>
      <c r="G85" s="13">
        <v>13039.87</v>
      </c>
      <c r="H85" s="13">
        <v>0</v>
      </c>
      <c r="I85" s="13">
        <v>0</v>
      </c>
      <c r="J85" s="13">
        <v>0</v>
      </c>
      <c r="K85" s="13">
        <v>0</v>
      </c>
      <c r="L85" s="13">
        <v>0</v>
      </c>
      <c r="M85" s="13">
        <v>0</v>
      </c>
      <c r="N85" s="13">
        <v>0</v>
      </c>
      <c r="O85" s="13">
        <v>0</v>
      </c>
      <c r="P85" s="13">
        <v>0</v>
      </c>
      <c r="Q85" s="13">
        <v>0</v>
      </c>
      <c r="R85" s="14">
        <v>0</v>
      </c>
    </row>
    <row r="86" spans="1:18" ht="14" x14ac:dyDescent="0.3">
      <c r="A86" s="45" t="s">
        <v>41</v>
      </c>
      <c r="C86" s="11" t="s">
        <v>33</v>
      </c>
      <c r="D86" s="12">
        <v>0</v>
      </c>
      <c r="E86" s="13">
        <v>0</v>
      </c>
      <c r="F86" s="13">
        <v>0</v>
      </c>
      <c r="G86" s="13">
        <v>0</v>
      </c>
      <c r="H86" s="13">
        <v>0</v>
      </c>
      <c r="I86" s="13">
        <v>54750</v>
      </c>
      <c r="J86" s="13">
        <v>0</v>
      </c>
      <c r="K86" s="13">
        <v>0</v>
      </c>
      <c r="L86" s="13">
        <v>0</v>
      </c>
      <c r="M86" s="13">
        <v>0</v>
      </c>
      <c r="N86" s="13">
        <v>0</v>
      </c>
      <c r="O86" s="13">
        <v>0</v>
      </c>
      <c r="P86" s="13">
        <v>0</v>
      </c>
      <c r="Q86" s="13">
        <v>0</v>
      </c>
      <c r="R86" s="14">
        <v>0</v>
      </c>
    </row>
    <row r="87" spans="1:18" ht="14" x14ac:dyDescent="0.3">
      <c r="A87" s="45" t="s">
        <v>41</v>
      </c>
      <c r="C87" s="11" t="s">
        <v>34</v>
      </c>
      <c r="D87" s="12">
        <v>0</v>
      </c>
      <c r="E87" s="13">
        <v>240000</v>
      </c>
      <c r="F87" s="13">
        <v>145000</v>
      </c>
      <c r="G87" s="13">
        <v>0</v>
      </c>
      <c r="H87" s="13">
        <v>0</v>
      </c>
      <c r="I87" s="13">
        <v>60750</v>
      </c>
      <c r="J87" s="13">
        <v>0</v>
      </c>
      <c r="K87" s="13">
        <v>88025.62</v>
      </c>
      <c r="L87" s="13">
        <v>104610.35</v>
      </c>
      <c r="M87" s="13">
        <v>0</v>
      </c>
      <c r="N87" s="13">
        <v>0</v>
      </c>
      <c r="O87" s="13">
        <v>0</v>
      </c>
      <c r="P87" s="13">
        <v>0</v>
      </c>
      <c r="Q87" s="13">
        <v>0</v>
      </c>
      <c r="R87" s="14">
        <v>0</v>
      </c>
    </row>
    <row r="88" spans="1:18" ht="14" x14ac:dyDescent="0.3">
      <c r="A88" s="45" t="s">
        <v>41</v>
      </c>
      <c r="C88" s="11" t="s">
        <v>13</v>
      </c>
      <c r="D88" s="12">
        <v>0</v>
      </c>
      <c r="E88" s="13">
        <v>284986</v>
      </c>
      <c r="F88" s="13">
        <v>0</v>
      </c>
      <c r="G88" s="13">
        <v>0</v>
      </c>
      <c r="H88" s="13">
        <v>460000</v>
      </c>
      <c r="I88" s="13">
        <v>0</v>
      </c>
      <c r="J88" s="13">
        <v>0</v>
      </c>
      <c r="K88" s="13">
        <v>0</v>
      </c>
      <c r="L88" s="13">
        <v>0</v>
      </c>
      <c r="M88" s="13">
        <v>0</v>
      </c>
      <c r="N88" s="13">
        <v>0</v>
      </c>
      <c r="O88" s="13">
        <v>0</v>
      </c>
      <c r="P88" s="13">
        <v>0</v>
      </c>
      <c r="Q88" s="13">
        <v>0</v>
      </c>
      <c r="R88" s="14">
        <v>0</v>
      </c>
    </row>
    <row r="89" spans="1:18" ht="14" x14ac:dyDescent="0.3">
      <c r="A89" s="45" t="s">
        <v>41</v>
      </c>
      <c r="C89" s="11" t="s">
        <v>94</v>
      </c>
      <c r="D89" s="12">
        <v>0</v>
      </c>
      <c r="E89" s="13">
        <v>0</v>
      </c>
      <c r="F89" s="13">
        <v>0</v>
      </c>
      <c r="G89" s="13">
        <v>467000</v>
      </c>
      <c r="H89" s="13">
        <v>0</v>
      </c>
      <c r="I89" s="13">
        <v>0</v>
      </c>
      <c r="J89" s="13">
        <v>0</v>
      </c>
      <c r="K89" s="13">
        <v>0</v>
      </c>
      <c r="L89" s="13">
        <v>0</v>
      </c>
      <c r="M89" s="13">
        <v>0</v>
      </c>
      <c r="N89" s="13">
        <v>0</v>
      </c>
      <c r="O89" s="13">
        <v>0</v>
      </c>
      <c r="P89" s="13">
        <v>0</v>
      </c>
      <c r="Q89" s="13">
        <v>0</v>
      </c>
      <c r="R89" s="14">
        <v>0</v>
      </c>
    </row>
    <row r="90" spans="1:18" ht="14.5" thickBot="1" x14ac:dyDescent="0.35">
      <c r="A90" s="45" t="s">
        <v>41</v>
      </c>
      <c r="C90" s="11" t="s">
        <v>93</v>
      </c>
      <c r="D90" s="15">
        <v>0</v>
      </c>
      <c r="E90" s="16">
        <v>283000</v>
      </c>
      <c r="F90" s="16">
        <v>376000</v>
      </c>
      <c r="G90" s="16">
        <v>0</v>
      </c>
      <c r="H90" s="16">
        <v>179000</v>
      </c>
      <c r="I90" s="16">
        <v>236974</v>
      </c>
      <c r="J90" s="16">
        <v>0</v>
      </c>
      <c r="K90" s="16">
        <v>278782.84499999997</v>
      </c>
      <c r="L90" s="16">
        <v>0</v>
      </c>
      <c r="M90" s="16">
        <v>0</v>
      </c>
      <c r="N90" s="16">
        <v>0</v>
      </c>
      <c r="O90" s="16">
        <v>0</v>
      </c>
      <c r="P90" s="16">
        <v>0</v>
      </c>
      <c r="Q90" s="16">
        <v>0</v>
      </c>
      <c r="R90" s="17">
        <v>0</v>
      </c>
    </row>
    <row r="91" spans="1:18" ht="14.5" thickBot="1" x14ac:dyDescent="0.35">
      <c r="A91" s="45" t="s">
        <v>41</v>
      </c>
      <c r="C91" s="18" t="s">
        <v>49</v>
      </c>
      <c r="D91" s="19">
        <v>0</v>
      </c>
      <c r="E91" s="20">
        <v>273243</v>
      </c>
      <c r="F91" s="20">
        <v>207000</v>
      </c>
      <c r="G91" s="20">
        <v>166014.24333333332</v>
      </c>
      <c r="H91" s="20">
        <v>319500</v>
      </c>
      <c r="I91" s="20">
        <v>117491.33333333333</v>
      </c>
      <c r="J91" s="20">
        <v>0</v>
      </c>
      <c r="K91" s="20">
        <v>133718.26200000002</v>
      </c>
      <c r="L91" s="20">
        <v>104610.35</v>
      </c>
      <c r="M91" s="20">
        <v>0</v>
      </c>
      <c r="N91" s="20">
        <v>0</v>
      </c>
      <c r="O91" s="20">
        <v>0</v>
      </c>
      <c r="P91" s="20">
        <v>0</v>
      </c>
      <c r="Q91" s="20">
        <v>0</v>
      </c>
      <c r="R91" s="21">
        <v>47402.19</v>
      </c>
    </row>
    <row r="92" spans="1:18" s="28" customFormat="1" x14ac:dyDescent="0.25">
      <c r="A92" s="45"/>
    </row>
    <row r="94" spans="1:18" ht="23.5" thickBot="1" x14ac:dyDescent="0.3">
      <c r="C94" s="1" t="s">
        <v>339</v>
      </c>
      <c r="D94" s="1"/>
      <c r="E94" s="1"/>
      <c r="F94" s="1"/>
      <c r="G94" s="1"/>
      <c r="H94" s="1"/>
      <c r="I94" s="1"/>
      <c r="J94" s="1"/>
      <c r="K94" s="1"/>
      <c r="L94" s="1"/>
      <c r="M94" s="1"/>
      <c r="N94" s="9"/>
      <c r="O94" s="9"/>
      <c r="P94" s="9"/>
      <c r="Q94" s="9"/>
      <c r="R94" s="9"/>
    </row>
    <row r="95" spans="1:18" ht="14.5" thickBot="1" x14ac:dyDescent="0.35">
      <c r="C95" s="2"/>
      <c r="D95" s="140" t="s">
        <v>48</v>
      </c>
      <c r="E95" s="141"/>
      <c r="F95" s="141"/>
      <c r="G95" s="141"/>
      <c r="H95" s="141"/>
      <c r="I95" s="141"/>
      <c r="J95" s="141"/>
      <c r="K95" s="141"/>
      <c r="L95" s="141"/>
      <c r="M95" s="141"/>
      <c r="N95" s="141"/>
      <c r="O95" s="141"/>
      <c r="P95" s="141"/>
      <c r="Q95" s="141"/>
      <c r="R95" s="142"/>
    </row>
    <row r="96" spans="1:18" ht="14.5" thickBot="1" x14ac:dyDescent="0.35">
      <c r="A96" s="45" t="s">
        <v>41</v>
      </c>
      <c r="C96" s="3" t="s">
        <v>249</v>
      </c>
      <c r="D96" s="4" t="s">
        <v>0</v>
      </c>
      <c r="E96" s="5" t="s">
        <v>1</v>
      </c>
      <c r="F96" s="5" t="s">
        <v>2</v>
      </c>
      <c r="G96" s="5" t="s">
        <v>3</v>
      </c>
      <c r="H96" s="5" t="s">
        <v>4</v>
      </c>
      <c r="I96" s="5" t="s">
        <v>5</v>
      </c>
      <c r="J96" s="5" t="s">
        <v>6</v>
      </c>
      <c r="K96" s="5" t="s">
        <v>7</v>
      </c>
      <c r="L96" s="5" t="s">
        <v>8</v>
      </c>
      <c r="M96" s="5" t="s">
        <v>9</v>
      </c>
      <c r="N96" s="5" t="s">
        <v>10</v>
      </c>
      <c r="O96" s="5" t="s">
        <v>11</v>
      </c>
      <c r="P96" s="5" t="s">
        <v>17</v>
      </c>
      <c r="Q96" s="5" t="s">
        <v>44</v>
      </c>
      <c r="R96" s="6" t="s">
        <v>88</v>
      </c>
    </row>
    <row r="97" spans="1:18" ht="14" x14ac:dyDescent="0.3">
      <c r="A97" s="45" t="s">
        <v>41</v>
      </c>
      <c r="C97" s="11" t="s">
        <v>12</v>
      </c>
      <c r="D97" s="12">
        <v>0</v>
      </c>
      <c r="E97" s="13">
        <v>0</v>
      </c>
      <c r="F97" s="13">
        <v>0</v>
      </c>
      <c r="G97" s="13">
        <v>0</v>
      </c>
      <c r="H97" s="13">
        <v>0</v>
      </c>
      <c r="I97" s="13">
        <v>0</v>
      </c>
      <c r="J97" s="13">
        <v>0</v>
      </c>
      <c r="K97" s="13">
        <v>0</v>
      </c>
      <c r="L97" s="13">
        <v>0</v>
      </c>
      <c r="M97" s="13">
        <v>0</v>
      </c>
      <c r="N97" s="13">
        <v>0</v>
      </c>
      <c r="O97" s="13">
        <v>0</v>
      </c>
      <c r="P97" s="13">
        <v>0</v>
      </c>
      <c r="Q97" s="13">
        <v>0</v>
      </c>
      <c r="R97" s="14">
        <v>0</v>
      </c>
    </row>
    <row r="98" spans="1:18" ht="14" x14ac:dyDescent="0.3">
      <c r="A98" s="45" t="s">
        <v>41</v>
      </c>
      <c r="C98" s="11" t="s">
        <v>30</v>
      </c>
      <c r="D98" s="12">
        <v>0</v>
      </c>
      <c r="E98" s="13">
        <v>0</v>
      </c>
      <c r="F98" s="13">
        <v>0</v>
      </c>
      <c r="G98" s="13">
        <v>0</v>
      </c>
      <c r="H98" s="13">
        <v>0</v>
      </c>
      <c r="I98" s="13">
        <v>0</v>
      </c>
      <c r="J98" s="13">
        <v>0</v>
      </c>
      <c r="K98" s="13">
        <v>0</v>
      </c>
      <c r="L98" s="13">
        <v>0</v>
      </c>
      <c r="M98" s="13">
        <v>0</v>
      </c>
      <c r="N98" s="13">
        <v>0</v>
      </c>
      <c r="O98" s="13">
        <v>0</v>
      </c>
      <c r="P98" s="13">
        <v>0</v>
      </c>
      <c r="Q98" s="13">
        <v>0</v>
      </c>
      <c r="R98" s="14">
        <v>0</v>
      </c>
    </row>
    <row r="99" spans="1:18" ht="14" x14ac:dyDescent="0.3">
      <c r="A99" s="45" t="s">
        <v>41</v>
      </c>
      <c r="C99" s="11" t="s">
        <v>31</v>
      </c>
      <c r="D99" s="12">
        <v>0</v>
      </c>
      <c r="E99" s="13">
        <v>0</v>
      </c>
      <c r="F99" s="13">
        <v>0</v>
      </c>
      <c r="G99" s="13">
        <v>0</v>
      </c>
      <c r="H99" s="13">
        <v>0</v>
      </c>
      <c r="I99" s="13">
        <v>0</v>
      </c>
      <c r="J99" s="13">
        <v>0</v>
      </c>
      <c r="K99" s="13">
        <v>0</v>
      </c>
      <c r="L99" s="13">
        <v>0</v>
      </c>
      <c r="M99" s="13">
        <v>0</v>
      </c>
      <c r="N99" s="13">
        <v>0</v>
      </c>
      <c r="O99" s="13">
        <v>0</v>
      </c>
      <c r="P99" s="13">
        <v>0</v>
      </c>
      <c r="Q99" s="13">
        <v>0</v>
      </c>
      <c r="R99" s="14">
        <v>0</v>
      </c>
    </row>
    <row r="100" spans="1:18" ht="14" x14ac:dyDescent="0.3">
      <c r="A100" s="45" t="s">
        <v>41</v>
      </c>
      <c r="C100" s="11" t="s">
        <v>39</v>
      </c>
      <c r="D100" s="12">
        <v>0</v>
      </c>
      <c r="E100" s="13">
        <v>0</v>
      </c>
      <c r="F100" s="13">
        <v>0</v>
      </c>
      <c r="G100" s="13">
        <v>0</v>
      </c>
      <c r="H100" s="13">
        <v>0</v>
      </c>
      <c r="I100" s="13">
        <v>0</v>
      </c>
      <c r="J100" s="13">
        <v>0</v>
      </c>
      <c r="K100" s="13">
        <v>0</v>
      </c>
      <c r="L100" s="13">
        <v>0</v>
      </c>
      <c r="M100" s="13">
        <v>0</v>
      </c>
      <c r="N100" s="13">
        <v>0</v>
      </c>
      <c r="O100" s="13">
        <v>0</v>
      </c>
      <c r="P100" s="13">
        <v>0</v>
      </c>
      <c r="Q100" s="13">
        <v>0</v>
      </c>
      <c r="R100" s="14">
        <v>0</v>
      </c>
    </row>
    <row r="101" spans="1:18" ht="14" x14ac:dyDescent="0.3">
      <c r="A101" s="45" t="s">
        <v>41</v>
      </c>
      <c r="C101" s="11" t="s">
        <v>37</v>
      </c>
      <c r="D101" s="12">
        <v>0</v>
      </c>
      <c r="E101" s="13">
        <v>0</v>
      </c>
      <c r="F101" s="13">
        <v>0</v>
      </c>
      <c r="G101" s="13">
        <v>0</v>
      </c>
      <c r="H101" s="13">
        <v>0</v>
      </c>
      <c r="I101" s="13">
        <v>0</v>
      </c>
      <c r="J101" s="13">
        <v>0</v>
      </c>
      <c r="K101" s="13">
        <v>0</v>
      </c>
      <c r="L101" s="13">
        <v>0</v>
      </c>
      <c r="M101" s="13">
        <v>0</v>
      </c>
      <c r="N101" s="13">
        <v>0</v>
      </c>
      <c r="O101" s="13">
        <v>0</v>
      </c>
      <c r="P101" s="13">
        <v>0</v>
      </c>
      <c r="Q101" s="13">
        <v>0</v>
      </c>
      <c r="R101" s="14">
        <v>0</v>
      </c>
    </row>
    <row r="102" spans="1:18" ht="14" x14ac:dyDescent="0.3">
      <c r="A102" s="45" t="s">
        <v>41</v>
      </c>
      <c r="C102" s="11" t="s">
        <v>32</v>
      </c>
      <c r="D102" s="12">
        <v>0</v>
      </c>
      <c r="E102" s="13">
        <v>0</v>
      </c>
      <c r="F102" s="13">
        <v>0</v>
      </c>
      <c r="G102" s="13">
        <v>0</v>
      </c>
      <c r="H102" s="13">
        <v>0</v>
      </c>
      <c r="I102" s="13">
        <v>0</v>
      </c>
      <c r="J102" s="13">
        <v>0</v>
      </c>
      <c r="K102" s="13">
        <v>0</v>
      </c>
      <c r="L102" s="13">
        <v>0</v>
      </c>
      <c r="M102" s="13">
        <v>0</v>
      </c>
      <c r="N102" s="13">
        <v>0</v>
      </c>
      <c r="O102" s="13">
        <v>0</v>
      </c>
      <c r="P102" s="13">
        <v>0</v>
      </c>
      <c r="Q102" s="13">
        <v>0</v>
      </c>
      <c r="R102" s="14">
        <v>0</v>
      </c>
    </row>
    <row r="103" spans="1:18" ht="14" x14ac:dyDescent="0.3">
      <c r="A103" s="45" t="s">
        <v>41</v>
      </c>
      <c r="C103" s="11" t="s">
        <v>33</v>
      </c>
      <c r="D103" s="12">
        <v>0</v>
      </c>
      <c r="E103" s="13">
        <v>0</v>
      </c>
      <c r="F103" s="13">
        <v>0</v>
      </c>
      <c r="G103" s="13">
        <v>0</v>
      </c>
      <c r="H103" s="13">
        <v>0</v>
      </c>
      <c r="I103" s="13">
        <v>0</v>
      </c>
      <c r="J103" s="13">
        <v>0</v>
      </c>
      <c r="K103" s="13">
        <v>0</v>
      </c>
      <c r="L103" s="13">
        <v>0</v>
      </c>
      <c r="M103" s="13">
        <v>0</v>
      </c>
      <c r="N103" s="13">
        <v>0</v>
      </c>
      <c r="O103" s="13">
        <v>0</v>
      </c>
      <c r="P103" s="13">
        <v>0</v>
      </c>
      <c r="Q103" s="13">
        <v>0</v>
      </c>
      <c r="R103" s="14">
        <v>0</v>
      </c>
    </row>
    <row r="104" spans="1:18" ht="14" x14ac:dyDescent="0.3">
      <c r="A104" s="45" t="s">
        <v>41</v>
      </c>
      <c r="C104" s="11" t="s">
        <v>34</v>
      </c>
      <c r="D104" s="12">
        <v>0</v>
      </c>
      <c r="E104" s="13">
        <v>0</v>
      </c>
      <c r="F104" s="13">
        <v>0</v>
      </c>
      <c r="G104" s="13">
        <v>0</v>
      </c>
      <c r="H104" s="13">
        <v>0</v>
      </c>
      <c r="I104" s="13">
        <v>0</v>
      </c>
      <c r="J104" s="13">
        <v>0</v>
      </c>
      <c r="K104" s="13">
        <v>0</v>
      </c>
      <c r="L104" s="13">
        <v>0</v>
      </c>
      <c r="M104" s="13">
        <v>0</v>
      </c>
      <c r="N104" s="13">
        <v>0</v>
      </c>
      <c r="O104" s="13">
        <v>0</v>
      </c>
      <c r="P104" s="13">
        <v>0</v>
      </c>
      <c r="Q104" s="13">
        <v>0</v>
      </c>
      <c r="R104" s="14">
        <v>0</v>
      </c>
    </row>
    <row r="105" spans="1:18" ht="14" x14ac:dyDescent="0.3">
      <c r="A105" s="45" t="s">
        <v>41</v>
      </c>
      <c r="C105" s="11" t="s">
        <v>13</v>
      </c>
      <c r="D105" s="12">
        <v>0</v>
      </c>
      <c r="E105" s="13">
        <v>0</v>
      </c>
      <c r="F105" s="13">
        <v>0</v>
      </c>
      <c r="G105" s="13">
        <v>0</v>
      </c>
      <c r="H105" s="13">
        <v>0</v>
      </c>
      <c r="I105" s="13">
        <v>0</v>
      </c>
      <c r="J105" s="13">
        <v>0</v>
      </c>
      <c r="K105" s="13">
        <v>0</v>
      </c>
      <c r="L105" s="13">
        <v>0</v>
      </c>
      <c r="M105" s="13">
        <v>0</v>
      </c>
      <c r="N105" s="13">
        <v>0</v>
      </c>
      <c r="O105" s="13">
        <v>0</v>
      </c>
      <c r="P105" s="13">
        <v>0</v>
      </c>
      <c r="Q105" s="13">
        <v>0</v>
      </c>
      <c r="R105" s="14">
        <v>0</v>
      </c>
    </row>
    <row r="106" spans="1:18" ht="14" x14ac:dyDescent="0.3">
      <c r="A106" s="45" t="s">
        <v>41</v>
      </c>
      <c r="C106" s="11" t="s">
        <v>94</v>
      </c>
      <c r="D106" s="12">
        <v>0</v>
      </c>
      <c r="E106" s="13">
        <v>0</v>
      </c>
      <c r="F106" s="13">
        <v>0</v>
      </c>
      <c r="G106" s="13">
        <v>0</v>
      </c>
      <c r="H106" s="13">
        <v>0</v>
      </c>
      <c r="I106" s="13">
        <v>0</v>
      </c>
      <c r="J106" s="13">
        <v>0</v>
      </c>
      <c r="K106" s="13">
        <v>0</v>
      </c>
      <c r="L106" s="13">
        <v>0</v>
      </c>
      <c r="M106" s="13">
        <v>0</v>
      </c>
      <c r="N106" s="13">
        <v>0</v>
      </c>
      <c r="O106" s="13">
        <v>0</v>
      </c>
      <c r="P106" s="13">
        <v>0</v>
      </c>
      <c r="Q106" s="13">
        <v>0</v>
      </c>
      <c r="R106" s="14">
        <v>0</v>
      </c>
    </row>
    <row r="107" spans="1:18" ht="14.5" thickBot="1" x14ac:dyDescent="0.35">
      <c r="A107" s="45" t="s">
        <v>41</v>
      </c>
      <c r="C107" s="11" t="s">
        <v>93</v>
      </c>
      <c r="D107" s="15">
        <v>0</v>
      </c>
      <c r="E107" s="16">
        <v>0</v>
      </c>
      <c r="F107" s="16">
        <v>0</v>
      </c>
      <c r="G107" s="16">
        <v>0</v>
      </c>
      <c r="H107" s="16">
        <v>0</v>
      </c>
      <c r="I107" s="16">
        <v>0</v>
      </c>
      <c r="J107" s="16">
        <v>0</v>
      </c>
      <c r="K107" s="16">
        <v>0</v>
      </c>
      <c r="L107" s="16">
        <v>0</v>
      </c>
      <c r="M107" s="16">
        <v>0</v>
      </c>
      <c r="N107" s="16">
        <v>0</v>
      </c>
      <c r="O107" s="16">
        <v>0</v>
      </c>
      <c r="P107" s="16">
        <v>0</v>
      </c>
      <c r="Q107" s="16">
        <v>0</v>
      </c>
      <c r="R107" s="17">
        <v>0</v>
      </c>
    </row>
    <row r="108" spans="1:18" ht="14.5" thickBot="1" x14ac:dyDescent="0.35">
      <c r="A108" s="45" t="s">
        <v>41</v>
      </c>
      <c r="C108" s="18" t="s">
        <v>49</v>
      </c>
      <c r="D108" s="19">
        <v>0</v>
      </c>
      <c r="E108" s="20">
        <v>0</v>
      </c>
      <c r="F108" s="20">
        <v>0</v>
      </c>
      <c r="G108" s="20">
        <v>0</v>
      </c>
      <c r="H108" s="20">
        <v>0</v>
      </c>
      <c r="I108" s="20">
        <v>0</v>
      </c>
      <c r="J108" s="20">
        <v>0</v>
      </c>
      <c r="K108" s="20">
        <v>0</v>
      </c>
      <c r="L108" s="20">
        <v>0</v>
      </c>
      <c r="M108" s="20">
        <v>0</v>
      </c>
      <c r="N108" s="20">
        <v>0</v>
      </c>
      <c r="O108" s="20">
        <v>0</v>
      </c>
      <c r="P108" s="20">
        <v>0</v>
      </c>
      <c r="Q108" s="20">
        <v>0</v>
      </c>
      <c r="R108" s="21">
        <v>0</v>
      </c>
    </row>
    <row r="112" spans="1:18" ht="23.5" thickBot="1" x14ac:dyDescent="0.3">
      <c r="C112" s="1" t="s">
        <v>207</v>
      </c>
      <c r="D112" s="1"/>
      <c r="E112" s="1"/>
      <c r="F112" s="1"/>
      <c r="G112" s="1"/>
      <c r="H112" s="1"/>
      <c r="I112" s="1"/>
      <c r="J112" s="1"/>
      <c r="K112" s="1"/>
      <c r="L112" s="1"/>
      <c r="M112" s="1"/>
      <c r="N112" s="9"/>
      <c r="O112" s="9"/>
      <c r="P112" s="9"/>
      <c r="Q112" s="9"/>
      <c r="R112" s="9"/>
    </row>
    <row r="113" spans="1:18" ht="14.5" thickBot="1" x14ac:dyDescent="0.35">
      <c r="C113" s="2"/>
      <c r="D113" s="140" t="s">
        <v>48</v>
      </c>
      <c r="E113" s="141"/>
      <c r="F113" s="141"/>
      <c r="G113" s="141"/>
      <c r="H113" s="141"/>
      <c r="I113" s="141"/>
      <c r="J113" s="141"/>
      <c r="K113" s="141"/>
      <c r="L113" s="141"/>
      <c r="M113" s="141"/>
      <c r="N113" s="141"/>
      <c r="O113" s="141"/>
      <c r="P113" s="141"/>
      <c r="Q113" s="141"/>
      <c r="R113" s="142"/>
    </row>
    <row r="114" spans="1:18" ht="14.5" thickBot="1" x14ac:dyDescent="0.35">
      <c r="A114" s="45" t="s">
        <v>15</v>
      </c>
      <c r="C114" s="3" t="s">
        <v>249</v>
      </c>
      <c r="D114" s="4" t="s">
        <v>0</v>
      </c>
      <c r="E114" s="5" t="s">
        <v>1</v>
      </c>
      <c r="F114" s="5" t="s">
        <v>2</v>
      </c>
      <c r="G114" s="5" t="s">
        <v>3</v>
      </c>
      <c r="H114" s="5" t="s">
        <v>4</v>
      </c>
      <c r="I114" s="5" t="s">
        <v>5</v>
      </c>
      <c r="J114" s="5" t="s">
        <v>6</v>
      </c>
      <c r="K114" s="5" t="s">
        <v>7</v>
      </c>
      <c r="L114" s="5" t="s">
        <v>8</v>
      </c>
      <c r="M114" s="5" t="s">
        <v>9</v>
      </c>
      <c r="N114" s="5" t="s">
        <v>10</v>
      </c>
      <c r="O114" s="5" t="s">
        <v>11</v>
      </c>
      <c r="P114" s="5" t="s">
        <v>17</v>
      </c>
      <c r="Q114" s="5" t="s">
        <v>44</v>
      </c>
      <c r="R114" s="6" t="s">
        <v>88</v>
      </c>
    </row>
    <row r="115" spans="1:18" ht="14" x14ac:dyDescent="0.3">
      <c r="A115" s="45" t="s">
        <v>15</v>
      </c>
      <c r="C115" s="11" t="s">
        <v>12</v>
      </c>
      <c r="D115" s="12">
        <v>0</v>
      </c>
      <c r="E115" s="13">
        <v>0</v>
      </c>
      <c r="F115" s="13">
        <v>0</v>
      </c>
      <c r="G115" s="13">
        <v>0</v>
      </c>
      <c r="H115" s="13">
        <v>0</v>
      </c>
      <c r="I115" s="13">
        <v>0</v>
      </c>
      <c r="J115" s="13">
        <v>0</v>
      </c>
      <c r="K115" s="13">
        <v>0</v>
      </c>
      <c r="L115" s="13">
        <v>0</v>
      </c>
      <c r="M115" s="13">
        <v>0</v>
      </c>
      <c r="N115" s="13">
        <v>0</v>
      </c>
      <c r="O115" s="13">
        <v>0</v>
      </c>
      <c r="P115" s="13">
        <v>0</v>
      </c>
      <c r="Q115" s="13">
        <v>0</v>
      </c>
      <c r="R115" s="14">
        <v>0</v>
      </c>
    </row>
    <row r="116" spans="1:18" ht="14" x14ac:dyDescent="0.3">
      <c r="A116" s="45" t="s">
        <v>15</v>
      </c>
      <c r="C116" s="11" t="s">
        <v>30</v>
      </c>
      <c r="D116" s="12">
        <v>2250</v>
      </c>
      <c r="E116" s="13">
        <v>763.75</v>
      </c>
      <c r="F116" s="13">
        <v>0</v>
      </c>
      <c r="G116" s="13">
        <v>11084.084999999999</v>
      </c>
      <c r="H116" s="13">
        <v>0</v>
      </c>
      <c r="I116" s="13">
        <v>0</v>
      </c>
      <c r="J116" s="13">
        <v>0</v>
      </c>
      <c r="K116" s="13">
        <v>3155.625</v>
      </c>
      <c r="L116" s="13">
        <v>0</v>
      </c>
      <c r="M116" s="13">
        <v>0</v>
      </c>
      <c r="N116" s="13">
        <v>0</v>
      </c>
      <c r="O116" s="13">
        <v>9654.6650000000009</v>
      </c>
      <c r="P116" s="13">
        <v>0</v>
      </c>
      <c r="Q116" s="13">
        <v>0</v>
      </c>
      <c r="R116" s="14">
        <v>0</v>
      </c>
    </row>
    <row r="117" spans="1:18" ht="14" x14ac:dyDescent="0.3">
      <c r="A117" s="45" t="s">
        <v>15</v>
      </c>
      <c r="C117" s="11" t="s">
        <v>31</v>
      </c>
      <c r="D117" s="12">
        <v>8677.9362068965511</v>
      </c>
      <c r="E117" s="13">
        <v>16414.846896551728</v>
      </c>
      <c r="F117" s="13">
        <v>17309.591428571428</v>
      </c>
      <c r="G117" s="13">
        <v>23050.272959183665</v>
      </c>
      <c r="H117" s="13">
        <v>26257.804838709675</v>
      </c>
      <c r="I117" s="13">
        <v>11012.430566037738</v>
      </c>
      <c r="J117" s="13">
        <v>13273.195312500005</v>
      </c>
      <c r="K117" s="13">
        <v>23441.209473684212</v>
      </c>
      <c r="L117" s="13">
        <v>29999.61888888889</v>
      </c>
      <c r="M117" s="13">
        <v>10085.714285714286</v>
      </c>
      <c r="N117" s="13">
        <v>27437.5</v>
      </c>
      <c r="O117" s="13">
        <v>19775.048666666669</v>
      </c>
      <c r="P117" s="13">
        <v>16440.41</v>
      </c>
      <c r="Q117" s="13">
        <v>21500</v>
      </c>
      <c r="R117" s="14">
        <v>34951.1</v>
      </c>
    </row>
    <row r="118" spans="1:18" ht="14" x14ac:dyDescent="0.3">
      <c r="A118" s="45" t="s">
        <v>15</v>
      </c>
      <c r="C118" s="11" t="s">
        <v>39</v>
      </c>
      <c r="D118" s="12">
        <v>27296.42923076923</v>
      </c>
      <c r="E118" s="13">
        <v>32399.157272727272</v>
      </c>
      <c r="F118" s="13">
        <v>42698.02263157894</v>
      </c>
      <c r="G118" s="13">
        <v>31109.730869565221</v>
      </c>
      <c r="H118" s="13">
        <v>34241.783076923079</v>
      </c>
      <c r="I118" s="13">
        <v>30688.145333333334</v>
      </c>
      <c r="J118" s="13">
        <v>11676.64468085107</v>
      </c>
      <c r="K118" s="13">
        <v>18242.848333333332</v>
      </c>
      <c r="L118" s="13">
        <v>27748.444</v>
      </c>
      <c r="M118" s="13">
        <v>36767.360000000001</v>
      </c>
      <c r="N118" s="13">
        <v>27945.75</v>
      </c>
      <c r="O118" s="13">
        <v>42000</v>
      </c>
      <c r="P118" s="13">
        <v>55239.53</v>
      </c>
      <c r="Q118" s="13">
        <v>0</v>
      </c>
      <c r="R118" s="14">
        <v>128000</v>
      </c>
    </row>
    <row r="119" spans="1:18" ht="14" x14ac:dyDescent="0.3">
      <c r="A119" s="45" t="s">
        <v>15</v>
      </c>
      <c r="C119" s="11" t="s">
        <v>37</v>
      </c>
      <c r="D119" s="12">
        <v>39313.433333333334</v>
      </c>
      <c r="E119" s="13">
        <v>47471.712857142862</v>
      </c>
      <c r="F119" s="13">
        <v>36709.102222222224</v>
      </c>
      <c r="G119" s="13">
        <v>69317.94458333333</v>
      </c>
      <c r="H119" s="13">
        <v>62303.808499999999</v>
      </c>
      <c r="I119" s="13">
        <v>47115.365199999993</v>
      </c>
      <c r="J119" s="13">
        <v>13592.7143859649</v>
      </c>
      <c r="K119" s="13">
        <v>20317.197</v>
      </c>
      <c r="L119" s="13">
        <v>45011.166666666664</v>
      </c>
      <c r="M119" s="13">
        <v>37668.433333333334</v>
      </c>
      <c r="N119" s="13">
        <v>24495</v>
      </c>
      <c r="O119" s="13">
        <v>28885.5</v>
      </c>
      <c r="P119" s="13">
        <v>90950</v>
      </c>
      <c r="Q119" s="13">
        <v>180000</v>
      </c>
      <c r="R119" s="14">
        <v>4000</v>
      </c>
    </row>
    <row r="120" spans="1:18" ht="14" x14ac:dyDescent="0.3">
      <c r="A120" s="45" t="s">
        <v>15</v>
      </c>
      <c r="C120" s="11" t="s">
        <v>32</v>
      </c>
      <c r="D120" s="12">
        <v>54751.864000000001</v>
      </c>
      <c r="E120" s="13">
        <v>78588.327777777784</v>
      </c>
      <c r="F120" s="13">
        <v>66430.908235294104</v>
      </c>
      <c r="G120" s="13">
        <v>74791.213888888888</v>
      </c>
      <c r="H120" s="13">
        <v>52385.866842105264</v>
      </c>
      <c r="I120" s="13">
        <v>55637.460999999996</v>
      </c>
      <c r="J120" s="13">
        <v>65838.857999999978</v>
      </c>
      <c r="K120" s="13">
        <v>54950.847777777781</v>
      </c>
      <c r="L120" s="13">
        <v>86173.53333333334</v>
      </c>
      <c r="M120" s="13">
        <v>125074.53666666667</v>
      </c>
      <c r="N120" s="13">
        <v>60258.720000000001</v>
      </c>
      <c r="O120" s="13">
        <v>134000</v>
      </c>
      <c r="P120" s="13">
        <v>140000</v>
      </c>
      <c r="Q120" s="13">
        <v>57000</v>
      </c>
      <c r="R120" s="14">
        <v>0</v>
      </c>
    </row>
    <row r="121" spans="1:18" ht="14" x14ac:dyDescent="0.3">
      <c r="A121" s="45" t="s">
        <v>15</v>
      </c>
      <c r="C121" s="11" t="s">
        <v>33</v>
      </c>
      <c r="D121" s="12">
        <v>80368.75</v>
      </c>
      <c r="E121" s="13">
        <v>98784.672352941168</v>
      </c>
      <c r="F121" s="13">
        <v>125405.55555555556</v>
      </c>
      <c r="G121" s="13">
        <v>101018.53600000001</v>
      </c>
      <c r="H121" s="13">
        <v>137351.02416666667</v>
      </c>
      <c r="I121" s="13">
        <v>154848.355625</v>
      </c>
      <c r="J121" s="13">
        <v>164057.42727272728</v>
      </c>
      <c r="K121" s="13">
        <v>97000</v>
      </c>
      <c r="L121" s="13">
        <v>80188.802499999991</v>
      </c>
      <c r="M121" s="13">
        <v>150892.85714285713</v>
      </c>
      <c r="N121" s="13">
        <v>100000</v>
      </c>
      <c r="O121" s="13">
        <v>0</v>
      </c>
      <c r="P121" s="13">
        <v>108312.34</v>
      </c>
      <c r="Q121" s="13">
        <v>255000</v>
      </c>
      <c r="R121" s="14">
        <v>0</v>
      </c>
    </row>
    <row r="122" spans="1:18" ht="14" x14ac:dyDescent="0.3">
      <c r="A122" s="45" t="s">
        <v>15</v>
      </c>
      <c r="C122" s="11" t="s">
        <v>34</v>
      </c>
      <c r="D122" s="12">
        <v>100478.82857142857</v>
      </c>
      <c r="E122" s="13">
        <v>120360.27076923077</v>
      </c>
      <c r="F122" s="13">
        <v>155453.53142857141</v>
      </c>
      <c r="G122" s="13">
        <v>188340.43857142856</v>
      </c>
      <c r="H122" s="13">
        <v>148035.86761904764</v>
      </c>
      <c r="I122" s="13">
        <v>159636</v>
      </c>
      <c r="J122" s="13">
        <v>112833.33333333333</v>
      </c>
      <c r="K122" s="13">
        <v>236796.58666666667</v>
      </c>
      <c r="L122" s="13">
        <v>146000</v>
      </c>
      <c r="M122" s="13">
        <v>156034.5</v>
      </c>
      <c r="N122" s="13">
        <v>0</v>
      </c>
      <c r="O122" s="13">
        <v>420000</v>
      </c>
      <c r="P122" s="13">
        <v>0</v>
      </c>
      <c r="Q122" s="13">
        <v>0</v>
      </c>
      <c r="R122" s="14">
        <v>228750</v>
      </c>
    </row>
    <row r="123" spans="1:18" ht="14" x14ac:dyDescent="0.3">
      <c r="A123" s="45" t="s">
        <v>15</v>
      </c>
      <c r="C123" s="11" t="s">
        <v>13</v>
      </c>
      <c r="D123" s="12">
        <v>152512.50214285715</v>
      </c>
      <c r="E123" s="13">
        <v>171718.90888888889</v>
      </c>
      <c r="F123" s="13">
        <v>168957.05818181817</v>
      </c>
      <c r="G123" s="13">
        <v>165883.62636363634</v>
      </c>
      <c r="H123" s="13">
        <v>195703.85666666669</v>
      </c>
      <c r="I123" s="13">
        <v>208000</v>
      </c>
      <c r="J123" s="13">
        <v>128450.61200000001</v>
      </c>
      <c r="K123" s="13">
        <v>212982.43333333335</v>
      </c>
      <c r="L123" s="13">
        <v>0</v>
      </c>
      <c r="M123" s="13">
        <v>0</v>
      </c>
      <c r="N123" s="13">
        <v>244077.5</v>
      </c>
      <c r="O123" s="13">
        <v>161500</v>
      </c>
      <c r="P123" s="13">
        <v>121500</v>
      </c>
      <c r="Q123" s="13">
        <v>0</v>
      </c>
      <c r="R123" s="14">
        <v>0</v>
      </c>
    </row>
    <row r="124" spans="1:18" ht="14" x14ac:dyDescent="0.3">
      <c r="A124" s="45" t="s">
        <v>15</v>
      </c>
      <c r="C124" s="11" t="s">
        <v>94</v>
      </c>
      <c r="D124" s="12">
        <v>250779.29846153845</v>
      </c>
      <c r="E124" s="13">
        <v>233458.73888888894</v>
      </c>
      <c r="F124" s="13">
        <v>195499.14000000004</v>
      </c>
      <c r="G124" s="13">
        <v>205637.42583333331</v>
      </c>
      <c r="H124" s="13">
        <v>233783.17625000002</v>
      </c>
      <c r="I124" s="13">
        <v>133722.408</v>
      </c>
      <c r="J124" s="13">
        <v>215687.5</v>
      </c>
      <c r="K124" s="13">
        <v>266733.33333333331</v>
      </c>
      <c r="L124" s="13">
        <v>406000</v>
      </c>
      <c r="M124" s="13">
        <v>211980.595</v>
      </c>
      <c r="N124" s="13">
        <v>377500</v>
      </c>
      <c r="O124" s="13">
        <v>277500</v>
      </c>
      <c r="P124" s="13">
        <v>332000</v>
      </c>
      <c r="Q124" s="13">
        <v>212500</v>
      </c>
      <c r="R124" s="14">
        <v>0</v>
      </c>
    </row>
    <row r="125" spans="1:18" ht="14.5" thickBot="1" x14ac:dyDescent="0.35">
      <c r="A125" s="45" t="s">
        <v>15</v>
      </c>
      <c r="C125" s="11" t="s">
        <v>93</v>
      </c>
      <c r="D125" s="15">
        <v>442972.47899999999</v>
      </c>
      <c r="E125" s="16">
        <v>290089.83777777781</v>
      </c>
      <c r="F125" s="16">
        <v>368035.49230769236</v>
      </c>
      <c r="G125" s="16">
        <v>325550.50666666665</v>
      </c>
      <c r="H125" s="16">
        <v>219473.745</v>
      </c>
      <c r="I125" s="16">
        <v>311134.42857142858</v>
      </c>
      <c r="J125" s="16">
        <v>316336.66666666669</v>
      </c>
      <c r="K125" s="16">
        <v>515989.14285714284</v>
      </c>
      <c r="L125" s="16">
        <v>392635.875</v>
      </c>
      <c r="M125" s="16">
        <v>450375</v>
      </c>
      <c r="N125" s="16">
        <v>342900</v>
      </c>
      <c r="O125" s="16">
        <v>576250</v>
      </c>
      <c r="P125" s="16">
        <v>613875</v>
      </c>
      <c r="Q125" s="16">
        <v>448450.66666666669</v>
      </c>
      <c r="R125" s="17">
        <v>357500</v>
      </c>
    </row>
    <row r="126" spans="1:18" ht="14.5" thickBot="1" x14ac:dyDescent="0.35">
      <c r="A126" s="45" t="s">
        <v>15</v>
      </c>
      <c r="C126" s="18" t="s">
        <v>49</v>
      </c>
      <c r="D126" s="19">
        <v>101035.62007352943</v>
      </c>
      <c r="E126" s="20">
        <v>87434.86939534884</v>
      </c>
      <c r="F126" s="20">
        <v>103189.86795275593</v>
      </c>
      <c r="G126" s="20">
        <v>66240.248262910798</v>
      </c>
      <c r="H126" s="20">
        <v>98151.792620689666</v>
      </c>
      <c r="I126" s="20">
        <v>72021.461597222224</v>
      </c>
      <c r="J126" s="20">
        <v>51826.027172774455</v>
      </c>
      <c r="K126" s="20">
        <v>111799.14676470587</v>
      </c>
      <c r="L126" s="20">
        <v>118674.73749999999</v>
      </c>
      <c r="M126" s="20">
        <v>114368.24696969696</v>
      </c>
      <c r="N126" s="20">
        <v>151956.68133333331</v>
      </c>
      <c r="O126" s="20">
        <v>139190.20199999999</v>
      </c>
      <c r="P126" s="20">
        <v>204272.48249999998</v>
      </c>
      <c r="Q126" s="20">
        <v>249635.20000000001</v>
      </c>
      <c r="R126" s="21">
        <v>145271.74285714285</v>
      </c>
    </row>
    <row r="129" spans="1:18" ht="23.5" thickBot="1" x14ac:dyDescent="0.3">
      <c r="C129" s="1" t="s">
        <v>208</v>
      </c>
      <c r="D129" s="1"/>
      <c r="E129" s="1"/>
      <c r="F129" s="1"/>
      <c r="G129" s="1"/>
      <c r="H129" s="1"/>
      <c r="I129" s="1"/>
      <c r="J129" s="1"/>
      <c r="K129" s="1"/>
      <c r="L129" s="1"/>
      <c r="M129" s="1"/>
      <c r="N129" s="9"/>
      <c r="O129" s="9"/>
      <c r="P129" s="9"/>
      <c r="Q129" s="9"/>
      <c r="R129" s="9"/>
    </row>
    <row r="130" spans="1:18" ht="14.5" thickBot="1" x14ac:dyDescent="0.35">
      <c r="C130" s="2"/>
      <c r="D130" s="140" t="s">
        <v>48</v>
      </c>
      <c r="E130" s="141"/>
      <c r="F130" s="141"/>
      <c r="G130" s="141"/>
      <c r="H130" s="141"/>
      <c r="I130" s="141"/>
      <c r="J130" s="141"/>
      <c r="K130" s="141"/>
      <c r="L130" s="141"/>
      <c r="M130" s="141"/>
      <c r="N130" s="141"/>
      <c r="O130" s="141"/>
      <c r="P130" s="141"/>
      <c r="Q130" s="141"/>
      <c r="R130" s="142"/>
    </row>
    <row r="131" spans="1:18" ht="14.5" thickBot="1" x14ac:dyDescent="0.35">
      <c r="A131" s="45" t="s">
        <v>15</v>
      </c>
      <c r="C131" s="3" t="s">
        <v>249</v>
      </c>
      <c r="D131" s="4" t="s">
        <v>0</v>
      </c>
      <c r="E131" s="5" t="s">
        <v>1</v>
      </c>
      <c r="F131" s="5" t="s">
        <v>2</v>
      </c>
      <c r="G131" s="5" t="s">
        <v>3</v>
      </c>
      <c r="H131" s="5" t="s">
        <v>4</v>
      </c>
      <c r="I131" s="5" t="s">
        <v>5</v>
      </c>
      <c r="J131" s="5" t="s">
        <v>6</v>
      </c>
      <c r="K131" s="5" t="s">
        <v>7</v>
      </c>
      <c r="L131" s="5" t="s">
        <v>8</v>
      </c>
      <c r="M131" s="5" t="s">
        <v>9</v>
      </c>
      <c r="N131" s="5" t="s">
        <v>10</v>
      </c>
      <c r="O131" s="5" t="s">
        <v>11</v>
      </c>
      <c r="P131" s="5" t="s">
        <v>17</v>
      </c>
      <c r="Q131" s="5" t="s">
        <v>44</v>
      </c>
      <c r="R131" s="6" t="s">
        <v>88</v>
      </c>
    </row>
    <row r="132" spans="1:18" ht="14" x14ac:dyDescent="0.3">
      <c r="A132" s="45" t="s">
        <v>15</v>
      </c>
      <c r="C132" s="11" t="s">
        <v>12</v>
      </c>
      <c r="D132" s="12">
        <v>1.2216770186335404</v>
      </c>
      <c r="E132" s="13">
        <v>718.60730593607309</v>
      </c>
      <c r="F132" s="13">
        <v>195.88854838709679</v>
      </c>
      <c r="G132" s="13">
        <v>587.77890000000002</v>
      </c>
      <c r="H132" s="13">
        <v>248.85898989898988</v>
      </c>
      <c r="I132" s="13">
        <v>15.140735294117647</v>
      </c>
      <c r="J132" s="13">
        <v>66.461090909090913</v>
      </c>
      <c r="K132" s="13">
        <v>801.5146226415095</v>
      </c>
      <c r="L132" s="13">
        <v>1599.8899999999999</v>
      </c>
      <c r="M132" s="13">
        <v>1125.9194444444445</v>
      </c>
      <c r="N132" s="13">
        <v>1335.8695652173913</v>
      </c>
      <c r="O132" s="13">
        <v>2101.8533333333335</v>
      </c>
      <c r="P132" s="13">
        <v>0</v>
      </c>
      <c r="Q132" s="13">
        <v>3254.8340000000003</v>
      </c>
      <c r="R132" s="14">
        <v>0</v>
      </c>
    </row>
    <row r="133" spans="1:18" ht="14" x14ac:dyDescent="0.3">
      <c r="A133" s="45" t="s">
        <v>15</v>
      </c>
      <c r="C133" s="11" t="s">
        <v>30</v>
      </c>
      <c r="D133" s="12">
        <v>0</v>
      </c>
      <c r="E133" s="13">
        <v>0</v>
      </c>
      <c r="F133" s="13">
        <v>0</v>
      </c>
      <c r="G133" s="13">
        <v>0</v>
      </c>
      <c r="H133" s="13">
        <v>0</v>
      </c>
      <c r="I133" s="13">
        <v>0</v>
      </c>
      <c r="J133" s="13">
        <v>0</v>
      </c>
      <c r="K133" s="13">
        <v>0</v>
      </c>
      <c r="L133" s="13">
        <v>0</v>
      </c>
      <c r="M133" s="13">
        <v>0</v>
      </c>
      <c r="N133" s="13">
        <v>0</v>
      </c>
      <c r="O133" s="13">
        <v>0</v>
      </c>
      <c r="P133" s="13">
        <v>0</v>
      </c>
      <c r="Q133" s="13">
        <v>0</v>
      </c>
      <c r="R133" s="14">
        <v>0</v>
      </c>
    </row>
    <row r="134" spans="1:18" ht="14" x14ac:dyDescent="0.3">
      <c r="A134" s="45" t="s">
        <v>15</v>
      </c>
      <c r="C134" s="11" t="s">
        <v>31</v>
      </c>
      <c r="D134" s="12">
        <v>0</v>
      </c>
      <c r="E134" s="13">
        <v>0</v>
      </c>
      <c r="F134" s="13">
        <v>0</v>
      </c>
      <c r="G134" s="13">
        <v>0</v>
      </c>
      <c r="H134" s="13">
        <v>0</v>
      </c>
      <c r="I134" s="13">
        <v>0</v>
      </c>
      <c r="J134" s="13">
        <v>0</v>
      </c>
      <c r="K134" s="13">
        <v>0</v>
      </c>
      <c r="L134" s="13">
        <v>0</v>
      </c>
      <c r="M134" s="13">
        <v>0</v>
      </c>
      <c r="N134" s="13">
        <v>0</v>
      </c>
      <c r="O134" s="13">
        <v>0</v>
      </c>
      <c r="P134" s="13">
        <v>0</v>
      </c>
      <c r="Q134" s="13">
        <v>0</v>
      </c>
      <c r="R134" s="14">
        <v>0</v>
      </c>
    </row>
    <row r="135" spans="1:18" ht="14" x14ac:dyDescent="0.3">
      <c r="A135" s="45" t="s">
        <v>15</v>
      </c>
      <c r="C135" s="11" t="s">
        <v>39</v>
      </c>
      <c r="D135" s="12">
        <v>0</v>
      </c>
      <c r="E135" s="13">
        <v>0</v>
      </c>
      <c r="F135" s="13">
        <v>0</v>
      </c>
      <c r="G135" s="13">
        <v>0</v>
      </c>
      <c r="H135" s="13">
        <v>0</v>
      </c>
      <c r="I135" s="13">
        <v>0</v>
      </c>
      <c r="J135" s="13">
        <v>0</v>
      </c>
      <c r="K135" s="13">
        <v>0</v>
      </c>
      <c r="L135" s="13">
        <v>0</v>
      </c>
      <c r="M135" s="13">
        <v>0</v>
      </c>
      <c r="N135" s="13">
        <v>0</v>
      </c>
      <c r="O135" s="13">
        <v>0</v>
      </c>
      <c r="P135" s="13">
        <v>0</v>
      </c>
      <c r="Q135" s="13">
        <v>0</v>
      </c>
      <c r="R135" s="14">
        <v>0</v>
      </c>
    </row>
    <row r="136" spans="1:18" ht="14" x14ac:dyDescent="0.3">
      <c r="A136" s="45" t="s">
        <v>15</v>
      </c>
      <c r="C136" s="11" t="s">
        <v>37</v>
      </c>
      <c r="D136" s="12">
        <v>0</v>
      </c>
      <c r="E136" s="13">
        <v>0</v>
      </c>
      <c r="F136" s="13">
        <v>0</v>
      </c>
      <c r="G136" s="13">
        <v>0</v>
      </c>
      <c r="H136" s="13">
        <v>0</v>
      </c>
      <c r="I136" s="13">
        <v>0</v>
      </c>
      <c r="J136" s="13">
        <v>0</v>
      </c>
      <c r="K136" s="13">
        <v>0</v>
      </c>
      <c r="L136" s="13">
        <v>0</v>
      </c>
      <c r="M136" s="13">
        <v>0</v>
      </c>
      <c r="N136" s="13">
        <v>0</v>
      </c>
      <c r="O136" s="13">
        <v>0</v>
      </c>
      <c r="P136" s="13">
        <v>0</v>
      </c>
      <c r="Q136" s="13">
        <v>0</v>
      </c>
      <c r="R136" s="14">
        <v>0</v>
      </c>
    </row>
    <row r="137" spans="1:18" ht="14" x14ac:dyDescent="0.3">
      <c r="A137" s="45" t="s">
        <v>15</v>
      </c>
      <c r="C137" s="11" t="s">
        <v>32</v>
      </c>
      <c r="D137" s="12">
        <v>0</v>
      </c>
      <c r="E137" s="13">
        <v>0</v>
      </c>
      <c r="F137" s="13">
        <v>0</v>
      </c>
      <c r="G137" s="13">
        <v>0</v>
      </c>
      <c r="H137" s="13">
        <v>0</v>
      </c>
      <c r="I137" s="13">
        <v>0</v>
      </c>
      <c r="J137" s="13">
        <v>0</v>
      </c>
      <c r="K137" s="13">
        <v>0</v>
      </c>
      <c r="L137" s="13">
        <v>0</v>
      </c>
      <c r="M137" s="13">
        <v>0</v>
      </c>
      <c r="N137" s="13">
        <v>0</v>
      </c>
      <c r="O137" s="13">
        <v>0</v>
      </c>
      <c r="P137" s="13">
        <v>0</v>
      </c>
      <c r="Q137" s="13">
        <v>0</v>
      </c>
      <c r="R137" s="14">
        <v>0</v>
      </c>
    </row>
    <row r="138" spans="1:18" ht="14" x14ac:dyDescent="0.3">
      <c r="A138" s="45" t="s">
        <v>15</v>
      </c>
      <c r="C138" s="11" t="s">
        <v>33</v>
      </c>
      <c r="D138" s="12">
        <v>0</v>
      </c>
      <c r="E138" s="13">
        <v>0</v>
      </c>
      <c r="F138" s="13">
        <v>0</v>
      </c>
      <c r="G138" s="13">
        <v>0</v>
      </c>
      <c r="H138" s="13">
        <v>0</v>
      </c>
      <c r="I138" s="13">
        <v>0</v>
      </c>
      <c r="J138" s="13">
        <v>0</v>
      </c>
      <c r="K138" s="13">
        <v>0</v>
      </c>
      <c r="L138" s="13">
        <v>0</v>
      </c>
      <c r="M138" s="13">
        <v>0</v>
      </c>
      <c r="N138" s="13">
        <v>0</v>
      </c>
      <c r="O138" s="13">
        <v>0</v>
      </c>
      <c r="P138" s="13">
        <v>0</v>
      </c>
      <c r="Q138" s="13">
        <v>0</v>
      </c>
      <c r="R138" s="14">
        <v>0</v>
      </c>
    </row>
    <row r="139" spans="1:18" ht="14" x14ac:dyDescent="0.3">
      <c r="A139" s="45" t="s">
        <v>15</v>
      </c>
      <c r="C139" s="11" t="s">
        <v>34</v>
      </c>
      <c r="D139" s="12">
        <v>0</v>
      </c>
      <c r="E139" s="13">
        <v>0</v>
      </c>
      <c r="F139" s="13">
        <v>0</v>
      </c>
      <c r="G139" s="13">
        <v>0</v>
      </c>
      <c r="H139" s="13">
        <v>0</v>
      </c>
      <c r="I139" s="13">
        <v>0</v>
      </c>
      <c r="J139" s="13">
        <v>0</v>
      </c>
      <c r="K139" s="13">
        <v>0</v>
      </c>
      <c r="L139" s="13">
        <v>0</v>
      </c>
      <c r="M139" s="13">
        <v>0</v>
      </c>
      <c r="N139" s="13">
        <v>0</v>
      </c>
      <c r="O139" s="13">
        <v>0</v>
      </c>
      <c r="P139" s="13">
        <v>0</v>
      </c>
      <c r="Q139" s="13">
        <v>0</v>
      </c>
      <c r="R139" s="14">
        <v>0</v>
      </c>
    </row>
    <row r="140" spans="1:18" ht="14" x14ac:dyDescent="0.3">
      <c r="A140" s="45" t="s">
        <v>15</v>
      </c>
      <c r="C140" s="11" t="s">
        <v>13</v>
      </c>
      <c r="D140" s="12">
        <v>0</v>
      </c>
      <c r="E140" s="13">
        <v>0</v>
      </c>
      <c r="F140" s="13">
        <v>0</v>
      </c>
      <c r="G140" s="13">
        <v>0</v>
      </c>
      <c r="H140" s="13">
        <v>0</v>
      </c>
      <c r="I140" s="13">
        <v>0</v>
      </c>
      <c r="J140" s="13">
        <v>0</v>
      </c>
      <c r="K140" s="13">
        <v>0</v>
      </c>
      <c r="L140" s="13">
        <v>0</v>
      </c>
      <c r="M140" s="13">
        <v>0</v>
      </c>
      <c r="N140" s="13">
        <v>0</v>
      </c>
      <c r="O140" s="13">
        <v>0</v>
      </c>
      <c r="P140" s="13">
        <v>0</v>
      </c>
      <c r="Q140" s="13">
        <v>0</v>
      </c>
      <c r="R140" s="14">
        <v>0</v>
      </c>
    </row>
    <row r="141" spans="1:18" ht="14" x14ac:dyDescent="0.3">
      <c r="A141" s="45" t="s">
        <v>15</v>
      </c>
      <c r="C141" s="11" t="s">
        <v>94</v>
      </c>
      <c r="D141" s="12">
        <v>0</v>
      </c>
      <c r="E141" s="13">
        <v>0</v>
      </c>
      <c r="F141" s="13">
        <v>0</v>
      </c>
      <c r="G141" s="13">
        <v>0</v>
      </c>
      <c r="H141" s="13">
        <v>0</v>
      </c>
      <c r="I141" s="13">
        <v>0</v>
      </c>
      <c r="J141" s="13">
        <v>0</v>
      </c>
      <c r="K141" s="13">
        <v>0</v>
      </c>
      <c r="L141" s="13">
        <v>0</v>
      </c>
      <c r="M141" s="13">
        <v>0</v>
      </c>
      <c r="N141" s="13">
        <v>0</v>
      </c>
      <c r="O141" s="13">
        <v>0</v>
      </c>
      <c r="P141" s="13">
        <v>0</v>
      </c>
      <c r="Q141" s="13">
        <v>0</v>
      </c>
      <c r="R141" s="14">
        <v>0</v>
      </c>
    </row>
    <row r="142" spans="1:18" ht="14.5" thickBot="1" x14ac:dyDescent="0.35">
      <c r="A142" s="45" t="s">
        <v>15</v>
      </c>
      <c r="C142" s="11" t="s">
        <v>93</v>
      </c>
      <c r="D142" s="15">
        <v>0</v>
      </c>
      <c r="E142" s="16">
        <v>0</v>
      </c>
      <c r="F142" s="16">
        <v>0</v>
      </c>
      <c r="G142" s="16">
        <v>0</v>
      </c>
      <c r="H142" s="16">
        <v>0</v>
      </c>
      <c r="I142" s="16">
        <v>0</v>
      </c>
      <c r="J142" s="16">
        <v>0</v>
      </c>
      <c r="K142" s="16">
        <v>0</v>
      </c>
      <c r="L142" s="16">
        <v>0</v>
      </c>
      <c r="M142" s="16">
        <v>0</v>
      </c>
      <c r="N142" s="16">
        <v>0</v>
      </c>
      <c r="O142" s="16">
        <v>0</v>
      </c>
      <c r="P142" s="16">
        <v>0</v>
      </c>
      <c r="Q142" s="16">
        <v>0</v>
      </c>
      <c r="R142" s="17">
        <v>0</v>
      </c>
    </row>
    <row r="143" spans="1:18" ht="14.5" thickBot="1" x14ac:dyDescent="0.35">
      <c r="A143" s="45" t="s">
        <v>15</v>
      </c>
      <c r="C143" s="18" t="s">
        <v>49</v>
      </c>
      <c r="D143" s="19">
        <v>1.2216770186335404</v>
      </c>
      <c r="E143" s="20">
        <v>718.60730593607309</v>
      </c>
      <c r="F143" s="20">
        <v>195.88854838709679</v>
      </c>
      <c r="G143" s="20">
        <v>587.77890000000002</v>
      </c>
      <c r="H143" s="20">
        <v>248.85898989898988</v>
      </c>
      <c r="I143" s="20">
        <v>15.140735294117647</v>
      </c>
      <c r="J143" s="20">
        <v>66.461090909090913</v>
      </c>
      <c r="K143" s="20">
        <v>801.5146226415095</v>
      </c>
      <c r="L143" s="20">
        <v>1599.8899999999999</v>
      </c>
      <c r="M143" s="20">
        <v>1125.9194444444445</v>
      </c>
      <c r="N143" s="20">
        <v>1335.8695652173913</v>
      </c>
      <c r="O143" s="20">
        <v>2101.8533333333335</v>
      </c>
      <c r="P143" s="20">
        <v>0</v>
      </c>
      <c r="Q143" s="20">
        <v>3254.8340000000003</v>
      </c>
      <c r="R143" s="21">
        <v>0</v>
      </c>
    </row>
    <row r="147" spans="1:18" ht="23.5" thickBot="1" x14ac:dyDescent="0.3">
      <c r="C147" s="1" t="s">
        <v>336</v>
      </c>
      <c r="D147" s="1"/>
      <c r="E147" s="1"/>
      <c r="F147" s="1"/>
      <c r="G147" s="1"/>
      <c r="H147" s="1"/>
      <c r="I147" s="1"/>
      <c r="J147" s="1"/>
      <c r="K147" s="1"/>
      <c r="L147" s="1"/>
      <c r="M147" s="1"/>
      <c r="N147" s="9"/>
      <c r="O147" s="9"/>
      <c r="P147" s="9"/>
      <c r="Q147" s="9"/>
      <c r="R147" s="9"/>
    </row>
    <row r="148" spans="1:18" ht="14.5" thickBot="1" x14ac:dyDescent="0.35">
      <c r="C148" s="2"/>
      <c r="D148" s="140" t="s">
        <v>48</v>
      </c>
      <c r="E148" s="141"/>
      <c r="F148" s="141"/>
      <c r="G148" s="141"/>
      <c r="H148" s="141"/>
      <c r="I148" s="141"/>
      <c r="J148" s="141"/>
      <c r="K148" s="141"/>
      <c r="L148" s="141"/>
      <c r="M148" s="141"/>
      <c r="N148" s="141"/>
      <c r="O148" s="141"/>
      <c r="P148" s="141"/>
      <c r="Q148" s="141"/>
      <c r="R148" s="142"/>
    </row>
    <row r="149" spans="1:18" ht="14.5" thickBot="1" x14ac:dyDescent="0.35">
      <c r="A149" s="45" t="s">
        <v>42</v>
      </c>
      <c r="C149" s="3" t="s">
        <v>249</v>
      </c>
      <c r="D149" s="4" t="s">
        <v>0</v>
      </c>
      <c r="E149" s="5" t="s">
        <v>1</v>
      </c>
      <c r="F149" s="5" t="s">
        <v>2</v>
      </c>
      <c r="G149" s="5" t="s">
        <v>3</v>
      </c>
      <c r="H149" s="5" t="s">
        <v>4</v>
      </c>
      <c r="I149" s="5" t="s">
        <v>5</v>
      </c>
      <c r="J149" s="5" t="s">
        <v>6</v>
      </c>
      <c r="K149" s="5" t="s">
        <v>7</v>
      </c>
      <c r="L149" s="5" t="s">
        <v>8</v>
      </c>
      <c r="M149" s="5" t="s">
        <v>9</v>
      </c>
      <c r="N149" s="5" t="s">
        <v>10</v>
      </c>
      <c r="O149" s="5" t="s">
        <v>11</v>
      </c>
      <c r="P149" s="5" t="s">
        <v>17</v>
      </c>
      <c r="Q149" s="5" t="s">
        <v>44</v>
      </c>
      <c r="R149" s="6" t="s">
        <v>88</v>
      </c>
    </row>
    <row r="150" spans="1:18" ht="14" x14ac:dyDescent="0.3">
      <c r="A150" s="45" t="s">
        <v>42</v>
      </c>
      <c r="C150" s="11" t="s">
        <v>12</v>
      </c>
      <c r="D150" s="12">
        <v>0</v>
      </c>
      <c r="E150" s="13">
        <v>0</v>
      </c>
      <c r="F150" s="13">
        <v>0</v>
      </c>
      <c r="G150" s="13">
        <v>0</v>
      </c>
      <c r="H150" s="13">
        <v>0</v>
      </c>
      <c r="I150" s="13">
        <v>0</v>
      </c>
      <c r="J150" s="13">
        <v>0</v>
      </c>
      <c r="K150" s="13">
        <v>0</v>
      </c>
      <c r="L150" s="13">
        <v>0</v>
      </c>
      <c r="M150" s="13">
        <v>0</v>
      </c>
      <c r="N150" s="13">
        <v>0</v>
      </c>
      <c r="O150" s="13">
        <v>0</v>
      </c>
      <c r="P150" s="13">
        <v>0</v>
      </c>
      <c r="Q150" s="13">
        <v>0</v>
      </c>
      <c r="R150" s="14">
        <v>0</v>
      </c>
    </row>
    <row r="151" spans="1:18" ht="14" x14ac:dyDescent="0.3">
      <c r="A151" s="45" t="s">
        <v>42</v>
      </c>
      <c r="C151" s="11" t="s">
        <v>30</v>
      </c>
      <c r="D151" s="12">
        <v>0</v>
      </c>
      <c r="E151" s="13">
        <v>0</v>
      </c>
      <c r="F151" s="13">
        <v>0</v>
      </c>
      <c r="G151" s="13">
        <v>0</v>
      </c>
      <c r="H151" s="13">
        <v>0</v>
      </c>
      <c r="I151" s="13">
        <v>0</v>
      </c>
      <c r="J151" s="13">
        <v>0</v>
      </c>
      <c r="K151" s="13">
        <v>7625</v>
      </c>
      <c r="L151" s="13">
        <v>0</v>
      </c>
      <c r="M151" s="13">
        <v>0</v>
      </c>
      <c r="N151" s="13">
        <v>0</v>
      </c>
      <c r="O151" s="13">
        <v>0</v>
      </c>
      <c r="P151" s="13">
        <v>4075</v>
      </c>
      <c r="Q151" s="13">
        <v>0</v>
      </c>
      <c r="R151" s="14">
        <v>0</v>
      </c>
    </row>
    <row r="152" spans="1:18" ht="14" x14ac:dyDescent="0.3">
      <c r="A152" s="45" t="s">
        <v>42</v>
      </c>
      <c r="C152" s="11" t="s">
        <v>31</v>
      </c>
      <c r="D152" s="12">
        <v>0</v>
      </c>
      <c r="E152" s="13">
        <v>0</v>
      </c>
      <c r="F152" s="13">
        <v>0</v>
      </c>
      <c r="G152" s="13">
        <v>0</v>
      </c>
      <c r="H152" s="13">
        <v>0</v>
      </c>
      <c r="I152" s="13">
        <v>0</v>
      </c>
      <c r="J152" s="13">
        <v>0</v>
      </c>
      <c r="K152" s="13">
        <v>19011.39918604651</v>
      </c>
      <c r="L152" s="13">
        <v>26576.729493670886</v>
      </c>
      <c r="M152" s="13">
        <v>34749.071000000004</v>
      </c>
      <c r="N152" s="13">
        <v>37292.89466666666</v>
      </c>
      <c r="O152" s="13">
        <v>31674.816666666666</v>
      </c>
      <c r="P152" s="13">
        <v>27536.791739130436</v>
      </c>
      <c r="Q152" s="13">
        <v>30172.712000000003</v>
      </c>
      <c r="R152" s="14">
        <v>16705.555555555555</v>
      </c>
    </row>
    <row r="153" spans="1:18" ht="14" x14ac:dyDescent="0.3">
      <c r="A153" s="45" t="s">
        <v>42</v>
      </c>
      <c r="C153" s="11" t="s">
        <v>39</v>
      </c>
      <c r="D153" s="12">
        <v>0</v>
      </c>
      <c r="E153" s="13">
        <v>0</v>
      </c>
      <c r="F153" s="13">
        <v>0</v>
      </c>
      <c r="G153" s="13">
        <v>0</v>
      </c>
      <c r="H153" s="13">
        <v>0</v>
      </c>
      <c r="I153" s="13">
        <v>0</v>
      </c>
      <c r="J153" s="13">
        <v>0</v>
      </c>
      <c r="K153" s="13">
        <v>33165.090540540543</v>
      </c>
      <c r="L153" s="13">
        <v>45095.876470588235</v>
      </c>
      <c r="M153" s="13">
        <v>44236.196538461532</v>
      </c>
      <c r="N153" s="13">
        <v>43816.835263157904</v>
      </c>
      <c r="O153" s="13">
        <v>69575.381250000006</v>
      </c>
      <c r="P153" s="13">
        <v>36289.356818181819</v>
      </c>
      <c r="Q153" s="13">
        <v>43877.284</v>
      </c>
      <c r="R153" s="14">
        <v>42875</v>
      </c>
    </row>
    <row r="154" spans="1:18" ht="14" x14ac:dyDescent="0.3">
      <c r="A154" s="45" t="s">
        <v>42</v>
      </c>
      <c r="C154" s="11" t="s">
        <v>37</v>
      </c>
      <c r="D154" s="12">
        <v>0</v>
      </c>
      <c r="E154" s="13">
        <v>0</v>
      </c>
      <c r="F154" s="13">
        <v>0</v>
      </c>
      <c r="G154" s="13">
        <v>0</v>
      </c>
      <c r="H154" s="13">
        <v>0</v>
      </c>
      <c r="I154" s="13">
        <v>0</v>
      </c>
      <c r="J154" s="13">
        <v>0</v>
      </c>
      <c r="K154" s="13">
        <v>50223.571428571428</v>
      </c>
      <c r="L154" s="13">
        <v>55451.576774193541</v>
      </c>
      <c r="M154" s="13">
        <v>87842.027999999991</v>
      </c>
      <c r="N154" s="13">
        <v>108046.51043478261</v>
      </c>
      <c r="O154" s="13">
        <v>95336.423846153848</v>
      </c>
      <c r="P154" s="13">
        <v>65054.450714285718</v>
      </c>
      <c r="Q154" s="13">
        <v>55745.182499999995</v>
      </c>
      <c r="R154" s="14">
        <v>103000</v>
      </c>
    </row>
    <row r="155" spans="1:18" ht="14" x14ac:dyDescent="0.3">
      <c r="A155" s="45" t="s">
        <v>42</v>
      </c>
      <c r="C155" s="11" t="s">
        <v>32</v>
      </c>
      <c r="D155" s="12">
        <v>0</v>
      </c>
      <c r="E155" s="13">
        <v>0</v>
      </c>
      <c r="F155" s="13">
        <v>0</v>
      </c>
      <c r="G155" s="13">
        <v>0</v>
      </c>
      <c r="H155" s="13">
        <v>0</v>
      </c>
      <c r="I155" s="13">
        <v>0</v>
      </c>
      <c r="J155" s="13">
        <v>0</v>
      </c>
      <c r="K155" s="13">
        <v>77087.970588235301</v>
      </c>
      <c r="L155" s="13">
        <v>76646.230400000015</v>
      </c>
      <c r="M155" s="13">
        <v>106207.69230769231</v>
      </c>
      <c r="N155" s="13">
        <v>94671.489000000016</v>
      </c>
      <c r="O155" s="13">
        <v>126850</v>
      </c>
      <c r="P155" s="13">
        <v>124001.7256521739</v>
      </c>
      <c r="Q155" s="13">
        <v>105321.83714285714</v>
      </c>
      <c r="R155" s="14">
        <v>131750</v>
      </c>
    </row>
    <row r="156" spans="1:18" ht="14" x14ac:dyDescent="0.3">
      <c r="A156" s="45" t="s">
        <v>42</v>
      </c>
      <c r="C156" s="11" t="s">
        <v>33</v>
      </c>
      <c r="D156" s="12">
        <v>0</v>
      </c>
      <c r="E156" s="13">
        <v>0</v>
      </c>
      <c r="F156" s="13">
        <v>0</v>
      </c>
      <c r="G156" s="13">
        <v>0</v>
      </c>
      <c r="H156" s="13">
        <v>0</v>
      </c>
      <c r="I156" s="13">
        <v>0</v>
      </c>
      <c r="J156" s="13">
        <v>0</v>
      </c>
      <c r="K156" s="13">
        <v>117434.13357142858</v>
      </c>
      <c r="L156" s="13">
        <v>165745.26250000001</v>
      </c>
      <c r="M156" s="13">
        <v>210948.33875</v>
      </c>
      <c r="N156" s="13">
        <v>192357.14285714287</v>
      </c>
      <c r="O156" s="13">
        <v>141783.75</v>
      </c>
      <c r="P156" s="13">
        <v>198923.348</v>
      </c>
      <c r="Q156" s="13">
        <v>86500</v>
      </c>
      <c r="R156" s="14">
        <v>405000</v>
      </c>
    </row>
    <row r="157" spans="1:18" ht="14" x14ac:dyDescent="0.3">
      <c r="A157" s="45" t="s">
        <v>42</v>
      </c>
      <c r="C157" s="11" t="s">
        <v>34</v>
      </c>
      <c r="D157" s="12">
        <v>0</v>
      </c>
      <c r="E157" s="13">
        <v>257000</v>
      </c>
      <c r="F157" s="13">
        <v>0</v>
      </c>
      <c r="G157" s="13">
        <v>0</v>
      </c>
      <c r="H157" s="13">
        <v>0</v>
      </c>
      <c r="I157" s="13">
        <v>0</v>
      </c>
      <c r="J157" s="13">
        <v>0</v>
      </c>
      <c r="K157" s="13">
        <v>205226.61000000002</v>
      </c>
      <c r="L157" s="13">
        <v>186430.19199999998</v>
      </c>
      <c r="M157" s="13">
        <v>274616.33999999997</v>
      </c>
      <c r="N157" s="13">
        <v>253723.527</v>
      </c>
      <c r="O157" s="13">
        <v>562500</v>
      </c>
      <c r="P157" s="13">
        <v>265400</v>
      </c>
      <c r="Q157" s="13">
        <v>238095.38</v>
      </c>
      <c r="R157" s="14">
        <v>603518.47</v>
      </c>
    </row>
    <row r="158" spans="1:18" ht="14" x14ac:dyDescent="0.3">
      <c r="A158" s="45" t="s">
        <v>42</v>
      </c>
      <c r="C158" s="11" t="s">
        <v>13</v>
      </c>
      <c r="D158" s="12">
        <v>201790.18</v>
      </c>
      <c r="E158" s="13">
        <v>174463</v>
      </c>
      <c r="F158" s="13">
        <v>221000</v>
      </c>
      <c r="G158" s="13">
        <v>185528.44000000003</v>
      </c>
      <c r="H158" s="13">
        <v>257831.25</v>
      </c>
      <c r="I158" s="13">
        <v>149464.75</v>
      </c>
      <c r="J158" s="13">
        <v>360900</v>
      </c>
      <c r="K158" s="13">
        <v>59750</v>
      </c>
      <c r="L158" s="13">
        <v>325438.5228571429</v>
      </c>
      <c r="M158" s="13">
        <v>317444.6766666667</v>
      </c>
      <c r="N158" s="13">
        <v>208387</v>
      </c>
      <c r="O158" s="13">
        <v>355500</v>
      </c>
      <c r="P158" s="13">
        <v>131518.97500000001</v>
      </c>
      <c r="Q158" s="13">
        <v>325800</v>
      </c>
      <c r="R158" s="14">
        <v>226350.07500000001</v>
      </c>
    </row>
    <row r="159" spans="1:18" ht="14" x14ac:dyDescent="0.3">
      <c r="A159" s="45" t="s">
        <v>42</v>
      </c>
      <c r="C159" s="11" t="s">
        <v>94</v>
      </c>
      <c r="D159" s="12">
        <v>203093</v>
      </c>
      <c r="E159" s="13">
        <v>214898</v>
      </c>
      <c r="F159" s="13">
        <v>290194.10375000001</v>
      </c>
      <c r="G159" s="13">
        <v>245825.60200000001</v>
      </c>
      <c r="H159" s="13">
        <v>201493.75</v>
      </c>
      <c r="I159" s="13">
        <v>241750</v>
      </c>
      <c r="J159" s="13">
        <v>234154</v>
      </c>
      <c r="K159" s="13">
        <v>241362.5</v>
      </c>
      <c r="L159" s="13">
        <v>417416.66666666669</v>
      </c>
      <c r="M159" s="13">
        <v>294747.81666666665</v>
      </c>
      <c r="N159" s="13">
        <v>455000</v>
      </c>
      <c r="O159" s="13">
        <v>0</v>
      </c>
      <c r="P159" s="13">
        <v>314750</v>
      </c>
      <c r="Q159" s="13">
        <v>0</v>
      </c>
      <c r="R159" s="14">
        <v>395000</v>
      </c>
    </row>
    <row r="160" spans="1:18" ht="14.5" thickBot="1" x14ac:dyDescent="0.35">
      <c r="A160" s="45" t="s">
        <v>42</v>
      </c>
      <c r="C160" s="11" t="s">
        <v>93</v>
      </c>
      <c r="D160" s="15">
        <v>282870.53846153844</v>
      </c>
      <c r="E160" s="16">
        <v>293292.30769230769</v>
      </c>
      <c r="F160" s="16">
        <v>361243.28571428574</v>
      </c>
      <c r="G160" s="16">
        <v>281037.59090909088</v>
      </c>
      <c r="H160" s="16">
        <v>297448.25</v>
      </c>
      <c r="I160" s="16">
        <v>322050.91304347827</v>
      </c>
      <c r="J160" s="16">
        <v>286166.83333333331</v>
      </c>
      <c r="K160" s="16">
        <v>363236.25</v>
      </c>
      <c r="L160" s="16">
        <v>425266.64705882355</v>
      </c>
      <c r="M160" s="16">
        <v>327092</v>
      </c>
      <c r="N160" s="16">
        <v>466898.24299999996</v>
      </c>
      <c r="O160" s="16">
        <v>404285.71428571426</v>
      </c>
      <c r="P160" s="16">
        <v>362750</v>
      </c>
      <c r="Q160" s="16">
        <v>0</v>
      </c>
      <c r="R160" s="17">
        <v>427400</v>
      </c>
    </row>
    <row r="161" spans="1:18" ht="14.5" thickBot="1" x14ac:dyDescent="0.35">
      <c r="A161" s="45" t="s">
        <v>42</v>
      </c>
      <c r="C161" s="18" t="s">
        <v>49</v>
      </c>
      <c r="D161" s="19">
        <v>260565.35333333336</v>
      </c>
      <c r="E161" s="20">
        <v>259459.72727272724</v>
      </c>
      <c r="F161" s="20">
        <v>337622.06099999999</v>
      </c>
      <c r="G161" s="20">
        <v>258337.14090909087</v>
      </c>
      <c r="H161" s="20">
        <v>274853</v>
      </c>
      <c r="I161" s="20">
        <v>292707.93103448278</v>
      </c>
      <c r="J161" s="20">
        <v>281742.92</v>
      </c>
      <c r="K161" s="20">
        <v>55840.308205128211</v>
      </c>
      <c r="L161" s="20">
        <v>97061.922440191382</v>
      </c>
      <c r="M161" s="20">
        <v>86814.714045801535</v>
      </c>
      <c r="N161" s="20">
        <v>135067.10654867257</v>
      </c>
      <c r="O161" s="20">
        <v>136181.99827160494</v>
      </c>
      <c r="P161" s="20">
        <v>89972.502578616346</v>
      </c>
      <c r="Q161" s="20">
        <v>71136.977333333329</v>
      </c>
      <c r="R161" s="21">
        <v>149689.31032258066</v>
      </c>
    </row>
    <row r="164" spans="1:18" ht="23.5" thickBot="1" x14ac:dyDescent="0.3">
      <c r="C164" s="1" t="s">
        <v>337</v>
      </c>
      <c r="D164" s="1"/>
      <c r="E164" s="1"/>
      <c r="F164" s="1"/>
      <c r="G164" s="1"/>
      <c r="H164" s="1"/>
      <c r="I164" s="1"/>
      <c r="J164" s="1"/>
      <c r="K164" s="1"/>
      <c r="L164" s="1"/>
      <c r="M164" s="1"/>
      <c r="N164" s="9"/>
      <c r="O164" s="9"/>
      <c r="P164" s="9"/>
      <c r="Q164" s="9"/>
      <c r="R164" s="9"/>
    </row>
    <row r="165" spans="1:18" ht="14.5" thickBot="1" x14ac:dyDescent="0.35">
      <c r="C165" s="2"/>
      <c r="D165" s="140" t="s">
        <v>48</v>
      </c>
      <c r="E165" s="141"/>
      <c r="F165" s="141"/>
      <c r="G165" s="141"/>
      <c r="H165" s="141"/>
      <c r="I165" s="141"/>
      <c r="J165" s="141"/>
      <c r="K165" s="141"/>
      <c r="L165" s="141"/>
      <c r="M165" s="141"/>
      <c r="N165" s="141"/>
      <c r="O165" s="141"/>
      <c r="P165" s="141"/>
      <c r="Q165" s="141"/>
      <c r="R165" s="142"/>
    </row>
    <row r="166" spans="1:18" ht="14.5" thickBot="1" x14ac:dyDescent="0.35">
      <c r="A166" s="45" t="s">
        <v>42</v>
      </c>
      <c r="C166" s="3" t="s">
        <v>249</v>
      </c>
      <c r="D166" s="4" t="s">
        <v>0</v>
      </c>
      <c r="E166" s="5" t="s">
        <v>1</v>
      </c>
      <c r="F166" s="5" t="s">
        <v>2</v>
      </c>
      <c r="G166" s="5" t="s">
        <v>3</v>
      </c>
      <c r="H166" s="5" t="s">
        <v>4</v>
      </c>
      <c r="I166" s="5" t="s">
        <v>5</v>
      </c>
      <c r="J166" s="5" t="s">
        <v>6</v>
      </c>
      <c r="K166" s="5" t="s">
        <v>7</v>
      </c>
      <c r="L166" s="5" t="s">
        <v>8</v>
      </c>
      <c r="M166" s="5" t="s">
        <v>9</v>
      </c>
      <c r="N166" s="5" t="s">
        <v>10</v>
      </c>
      <c r="O166" s="5" t="s">
        <v>11</v>
      </c>
      <c r="P166" s="5" t="s">
        <v>17</v>
      </c>
      <c r="Q166" s="5" t="s">
        <v>44</v>
      </c>
      <c r="R166" s="6" t="s">
        <v>88</v>
      </c>
    </row>
    <row r="167" spans="1:18" ht="14" x14ac:dyDescent="0.3">
      <c r="A167" s="45" t="s">
        <v>42</v>
      </c>
      <c r="C167" s="11" t="s">
        <v>12</v>
      </c>
      <c r="D167" s="12">
        <v>0</v>
      </c>
      <c r="E167" s="13">
        <v>0</v>
      </c>
      <c r="F167" s="13">
        <v>0</v>
      </c>
      <c r="G167" s="13">
        <v>0</v>
      </c>
      <c r="H167" s="13">
        <v>0</v>
      </c>
      <c r="I167" s="13">
        <v>0</v>
      </c>
      <c r="J167" s="13">
        <v>0</v>
      </c>
      <c r="K167" s="13">
        <v>310.5263157894737</v>
      </c>
      <c r="L167" s="13">
        <v>2477.6173033707864</v>
      </c>
      <c r="M167" s="13">
        <v>8.8641509433962273</v>
      </c>
      <c r="N167" s="13">
        <v>7.3461538461538458</v>
      </c>
      <c r="O167" s="13">
        <v>0</v>
      </c>
      <c r="P167" s="13">
        <v>3.8070588235294118</v>
      </c>
      <c r="Q167" s="13">
        <v>357.14285714285717</v>
      </c>
      <c r="R167" s="14">
        <v>4.95</v>
      </c>
    </row>
    <row r="168" spans="1:18" ht="14" x14ac:dyDescent="0.3">
      <c r="A168" s="45" t="s">
        <v>42</v>
      </c>
      <c r="C168" s="11" t="s">
        <v>30</v>
      </c>
      <c r="D168" s="12">
        <v>0</v>
      </c>
      <c r="E168" s="13">
        <v>0</v>
      </c>
      <c r="F168" s="13">
        <v>0</v>
      </c>
      <c r="G168" s="13">
        <v>0</v>
      </c>
      <c r="H168" s="13">
        <v>0</v>
      </c>
      <c r="I168" s="13">
        <v>0</v>
      </c>
      <c r="J168" s="13">
        <v>0</v>
      </c>
      <c r="K168" s="13">
        <v>0</v>
      </c>
      <c r="L168" s="13">
        <v>0</v>
      </c>
      <c r="M168" s="13">
        <v>0</v>
      </c>
      <c r="N168" s="13">
        <v>0</v>
      </c>
      <c r="O168" s="13">
        <v>0</v>
      </c>
      <c r="P168" s="13">
        <v>0</v>
      </c>
      <c r="Q168" s="13">
        <v>0</v>
      </c>
      <c r="R168" s="14">
        <v>0</v>
      </c>
    </row>
    <row r="169" spans="1:18" ht="14" x14ac:dyDescent="0.3">
      <c r="A169" s="45" t="s">
        <v>42</v>
      </c>
      <c r="C169" s="11" t="s">
        <v>31</v>
      </c>
      <c r="D169" s="12">
        <v>0</v>
      </c>
      <c r="E169" s="13">
        <v>0</v>
      </c>
      <c r="F169" s="13">
        <v>0</v>
      </c>
      <c r="G169" s="13">
        <v>0</v>
      </c>
      <c r="H169" s="13">
        <v>0</v>
      </c>
      <c r="I169" s="13">
        <v>0</v>
      </c>
      <c r="J169" s="13">
        <v>0</v>
      </c>
      <c r="K169" s="13">
        <v>0</v>
      </c>
      <c r="L169" s="13">
        <v>0</v>
      </c>
      <c r="M169" s="13">
        <v>0</v>
      </c>
      <c r="N169" s="13">
        <v>0</v>
      </c>
      <c r="O169" s="13">
        <v>0</v>
      </c>
      <c r="P169" s="13">
        <v>0</v>
      </c>
      <c r="Q169" s="13">
        <v>0</v>
      </c>
      <c r="R169" s="14">
        <v>0</v>
      </c>
    </row>
    <row r="170" spans="1:18" ht="14" x14ac:dyDescent="0.3">
      <c r="A170" s="45" t="s">
        <v>42</v>
      </c>
      <c r="C170" s="11" t="s">
        <v>39</v>
      </c>
      <c r="D170" s="12">
        <v>0</v>
      </c>
      <c r="E170" s="13">
        <v>0</v>
      </c>
      <c r="F170" s="13">
        <v>0</v>
      </c>
      <c r="G170" s="13">
        <v>0</v>
      </c>
      <c r="H170" s="13">
        <v>0</v>
      </c>
      <c r="I170" s="13">
        <v>0</v>
      </c>
      <c r="J170" s="13">
        <v>0</v>
      </c>
      <c r="K170" s="13">
        <v>0</v>
      </c>
      <c r="L170" s="13">
        <v>0</v>
      </c>
      <c r="M170" s="13">
        <v>0</v>
      </c>
      <c r="N170" s="13">
        <v>0</v>
      </c>
      <c r="O170" s="13">
        <v>0</v>
      </c>
      <c r="P170" s="13">
        <v>0</v>
      </c>
      <c r="Q170" s="13">
        <v>0</v>
      </c>
      <c r="R170" s="14">
        <v>0</v>
      </c>
    </row>
    <row r="171" spans="1:18" ht="14" x14ac:dyDescent="0.3">
      <c r="A171" s="45" t="s">
        <v>42</v>
      </c>
      <c r="C171" s="11" t="s">
        <v>37</v>
      </c>
      <c r="D171" s="12">
        <v>0</v>
      </c>
      <c r="E171" s="13">
        <v>0</v>
      </c>
      <c r="F171" s="13">
        <v>0</v>
      </c>
      <c r="G171" s="13">
        <v>0</v>
      </c>
      <c r="H171" s="13">
        <v>0</v>
      </c>
      <c r="I171" s="13">
        <v>0</v>
      </c>
      <c r="J171" s="13">
        <v>0</v>
      </c>
      <c r="K171" s="13">
        <v>0</v>
      </c>
      <c r="L171" s="13">
        <v>0</v>
      </c>
      <c r="M171" s="13">
        <v>0</v>
      </c>
      <c r="N171" s="13">
        <v>0</v>
      </c>
      <c r="O171" s="13">
        <v>0</v>
      </c>
      <c r="P171" s="13">
        <v>0</v>
      </c>
      <c r="Q171" s="13">
        <v>0</v>
      </c>
      <c r="R171" s="14">
        <v>0</v>
      </c>
    </row>
    <row r="172" spans="1:18" ht="14" x14ac:dyDescent="0.3">
      <c r="A172" s="45" t="s">
        <v>42</v>
      </c>
      <c r="C172" s="11" t="s">
        <v>32</v>
      </c>
      <c r="D172" s="12">
        <v>0</v>
      </c>
      <c r="E172" s="13">
        <v>0</v>
      </c>
      <c r="F172" s="13">
        <v>0</v>
      </c>
      <c r="G172" s="13">
        <v>0</v>
      </c>
      <c r="H172" s="13">
        <v>0</v>
      </c>
      <c r="I172" s="13">
        <v>0</v>
      </c>
      <c r="J172" s="13">
        <v>0</v>
      </c>
      <c r="K172" s="13">
        <v>0</v>
      </c>
      <c r="L172" s="13">
        <v>0</v>
      </c>
      <c r="M172" s="13">
        <v>0</v>
      </c>
      <c r="N172" s="13">
        <v>0</v>
      </c>
      <c r="O172" s="13">
        <v>0</v>
      </c>
      <c r="P172" s="13">
        <v>0</v>
      </c>
      <c r="Q172" s="13">
        <v>0</v>
      </c>
      <c r="R172" s="14">
        <v>0</v>
      </c>
    </row>
    <row r="173" spans="1:18" ht="14" x14ac:dyDescent="0.3">
      <c r="A173" s="45" t="s">
        <v>42</v>
      </c>
      <c r="C173" s="11" t="s">
        <v>33</v>
      </c>
      <c r="D173" s="12">
        <v>0</v>
      </c>
      <c r="E173" s="13">
        <v>0</v>
      </c>
      <c r="F173" s="13">
        <v>0</v>
      </c>
      <c r="G173" s="13">
        <v>0</v>
      </c>
      <c r="H173" s="13">
        <v>0</v>
      </c>
      <c r="I173" s="13">
        <v>0</v>
      </c>
      <c r="J173" s="13">
        <v>0</v>
      </c>
      <c r="K173" s="13">
        <v>0</v>
      </c>
      <c r="L173" s="13">
        <v>0</v>
      </c>
      <c r="M173" s="13">
        <v>0</v>
      </c>
      <c r="N173" s="13">
        <v>0</v>
      </c>
      <c r="O173" s="13">
        <v>0</v>
      </c>
      <c r="P173" s="13">
        <v>0</v>
      </c>
      <c r="Q173" s="13">
        <v>0</v>
      </c>
      <c r="R173" s="14">
        <v>0</v>
      </c>
    </row>
    <row r="174" spans="1:18" ht="14" x14ac:dyDescent="0.3">
      <c r="A174" s="45" t="s">
        <v>42</v>
      </c>
      <c r="C174" s="11" t="s">
        <v>34</v>
      </c>
      <c r="D174" s="12">
        <v>0</v>
      </c>
      <c r="E174" s="13">
        <v>0</v>
      </c>
      <c r="F174" s="13">
        <v>0</v>
      </c>
      <c r="G174" s="13">
        <v>0</v>
      </c>
      <c r="H174" s="13">
        <v>0</v>
      </c>
      <c r="I174" s="13">
        <v>0</v>
      </c>
      <c r="J174" s="13">
        <v>0</v>
      </c>
      <c r="K174" s="13">
        <v>0</v>
      </c>
      <c r="L174" s="13">
        <v>0</v>
      </c>
      <c r="M174" s="13">
        <v>0</v>
      </c>
      <c r="N174" s="13">
        <v>0</v>
      </c>
      <c r="O174" s="13">
        <v>0</v>
      </c>
      <c r="P174" s="13">
        <v>0</v>
      </c>
      <c r="Q174" s="13">
        <v>0</v>
      </c>
      <c r="R174" s="14">
        <v>0</v>
      </c>
    </row>
    <row r="175" spans="1:18" ht="14" x14ac:dyDescent="0.3">
      <c r="A175" s="45" t="s">
        <v>42</v>
      </c>
      <c r="C175" s="11" t="s">
        <v>13</v>
      </c>
      <c r="D175" s="12">
        <v>0</v>
      </c>
      <c r="E175" s="13">
        <v>0</v>
      </c>
      <c r="F175" s="13">
        <v>0</v>
      </c>
      <c r="G175" s="13">
        <v>0</v>
      </c>
      <c r="H175" s="13">
        <v>0</v>
      </c>
      <c r="I175" s="13">
        <v>0</v>
      </c>
      <c r="J175" s="13">
        <v>0</v>
      </c>
      <c r="K175" s="13">
        <v>0</v>
      </c>
      <c r="L175" s="13">
        <v>0</v>
      </c>
      <c r="M175" s="13">
        <v>0</v>
      </c>
      <c r="N175" s="13">
        <v>0</v>
      </c>
      <c r="O175" s="13">
        <v>0</v>
      </c>
      <c r="P175" s="13">
        <v>0</v>
      </c>
      <c r="Q175" s="13">
        <v>0</v>
      </c>
      <c r="R175" s="14">
        <v>0</v>
      </c>
    </row>
    <row r="176" spans="1:18" ht="14" x14ac:dyDescent="0.3">
      <c r="A176" s="45" t="s">
        <v>42</v>
      </c>
      <c r="C176" s="11" t="s">
        <v>94</v>
      </c>
      <c r="D176" s="12">
        <v>0</v>
      </c>
      <c r="E176" s="13">
        <v>0</v>
      </c>
      <c r="F176" s="13">
        <v>0</v>
      </c>
      <c r="G176" s="13">
        <v>0</v>
      </c>
      <c r="H176" s="13">
        <v>0</v>
      </c>
      <c r="I176" s="13">
        <v>0</v>
      </c>
      <c r="J176" s="13">
        <v>0</v>
      </c>
      <c r="K176" s="13">
        <v>0</v>
      </c>
      <c r="L176" s="13">
        <v>0</v>
      </c>
      <c r="M176" s="13">
        <v>0</v>
      </c>
      <c r="N176" s="13">
        <v>0</v>
      </c>
      <c r="O176" s="13">
        <v>0</v>
      </c>
      <c r="P176" s="13">
        <v>0</v>
      </c>
      <c r="Q176" s="13">
        <v>0</v>
      </c>
      <c r="R176" s="14">
        <v>0</v>
      </c>
    </row>
    <row r="177" spans="1:18" ht="14.5" thickBot="1" x14ac:dyDescent="0.35">
      <c r="A177" s="45" t="s">
        <v>42</v>
      </c>
      <c r="C177" s="11" t="s">
        <v>93</v>
      </c>
      <c r="D177" s="15">
        <v>0</v>
      </c>
      <c r="E177" s="16">
        <v>0</v>
      </c>
      <c r="F177" s="16">
        <v>0</v>
      </c>
      <c r="G177" s="16">
        <v>0</v>
      </c>
      <c r="H177" s="16">
        <v>0</v>
      </c>
      <c r="I177" s="16">
        <v>0</v>
      </c>
      <c r="J177" s="16">
        <v>0</v>
      </c>
      <c r="K177" s="16">
        <v>0</v>
      </c>
      <c r="L177" s="16">
        <v>0</v>
      </c>
      <c r="M177" s="16">
        <v>0</v>
      </c>
      <c r="N177" s="16">
        <v>0</v>
      </c>
      <c r="O177" s="16">
        <v>0</v>
      </c>
      <c r="P177" s="16">
        <v>0</v>
      </c>
      <c r="Q177" s="16">
        <v>0</v>
      </c>
      <c r="R177" s="17">
        <v>0</v>
      </c>
    </row>
    <row r="178" spans="1:18" ht="14.5" thickBot="1" x14ac:dyDescent="0.35">
      <c r="A178" s="45" t="s">
        <v>42</v>
      </c>
      <c r="C178" s="18" t="s">
        <v>49</v>
      </c>
      <c r="D178" s="19">
        <v>0</v>
      </c>
      <c r="E178" s="20">
        <v>0</v>
      </c>
      <c r="F178" s="20">
        <v>0</v>
      </c>
      <c r="G178" s="20">
        <v>0</v>
      </c>
      <c r="H178" s="20">
        <v>0</v>
      </c>
      <c r="I178" s="20">
        <v>0</v>
      </c>
      <c r="J178" s="20">
        <v>0</v>
      </c>
      <c r="K178" s="20">
        <v>310.5263157894737</v>
      </c>
      <c r="L178" s="20">
        <v>2477.6173033707864</v>
      </c>
      <c r="M178" s="20">
        <v>8.8641509433962273</v>
      </c>
      <c r="N178" s="20">
        <v>7.3461538461538458</v>
      </c>
      <c r="O178" s="20">
        <v>0</v>
      </c>
      <c r="P178" s="20">
        <v>3.8070588235294118</v>
      </c>
      <c r="Q178" s="20">
        <v>357.14285714285717</v>
      </c>
      <c r="R178" s="21">
        <v>4.95</v>
      </c>
    </row>
    <row r="182" spans="1:18" ht="23.5" thickBot="1" x14ac:dyDescent="0.3">
      <c r="C182" s="1" t="s">
        <v>209</v>
      </c>
      <c r="D182" s="1"/>
      <c r="E182" s="1"/>
      <c r="F182" s="1"/>
      <c r="G182" s="1"/>
      <c r="H182" s="1"/>
      <c r="I182" s="1"/>
      <c r="J182" s="1"/>
      <c r="K182" s="1"/>
      <c r="L182" s="1"/>
      <c r="M182" s="1"/>
      <c r="N182" s="9"/>
      <c r="O182" s="9"/>
      <c r="P182" s="9"/>
      <c r="Q182" s="9"/>
      <c r="R182" s="9"/>
    </row>
    <row r="183" spans="1:18" ht="14.5" thickBot="1" x14ac:dyDescent="0.35">
      <c r="C183" s="2"/>
      <c r="D183" s="140" t="s">
        <v>48</v>
      </c>
      <c r="E183" s="141"/>
      <c r="F183" s="141"/>
      <c r="G183" s="141"/>
      <c r="H183" s="141"/>
      <c r="I183" s="141"/>
      <c r="J183" s="141"/>
      <c r="K183" s="141"/>
      <c r="L183" s="141"/>
      <c r="M183" s="141"/>
      <c r="N183" s="141"/>
      <c r="O183" s="141"/>
      <c r="P183" s="141"/>
      <c r="Q183" s="141"/>
      <c r="R183" s="142"/>
    </row>
    <row r="184" spans="1:18" ht="14.5" thickBot="1" x14ac:dyDescent="0.35">
      <c r="A184" s="45" t="s">
        <v>45</v>
      </c>
      <c r="C184" s="3" t="s">
        <v>249</v>
      </c>
      <c r="D184" s="4" t="s">
        <v>0</v>
      </c>
      <c r="E184" s="5" t="s">
        <v>1</v>
      </c>
      <c r="F184" s="5" t="s">
        <v>2</v>
      </c>
      <c r="G184" s="5" t="s">
        <v>3</v>
      </c>
      <c r="H184" s="5" t="s">
        <v>4</v>
      </c>
      <c r="I184" s="5" t="s">
        <v>5</v>
      </c>
      <c r="J184" s="5" t="s">
        <v>6</v>
      </c>
      <c r="K184" s="5" t="s">
        <v>7</v>
      </c>
      <c r="L184" s="5" t="s">
        <v>8</v>
      </c>
      <c r="M184" s="5" t="s">
        <v>9</v>
      </c>
      <c r="N184" s="5" t="s">
        <v>10</v>
      </c>
      <c r="O184" s="5" t="s">
        <v>11</v>
      </c>
      <c r="P184" s="5" t="s">
        <v>17</v>
      </c>
      <c r="Q184" s="5" t="s">
        <v>44</v>
      </c>
      <c r="R184" s="6" t="s">
        <v>88</v>
      </c>
    </row>
    <row r="185" spans="1:18" ht="14" x14ac:dyDescent="0.3">
      <c r="A185" s="45" t="s">
        <v>45</v>
      </c>
      <c r="C185" s="11" t="s">
        <v>12</v>
      </c>
      <c r="D185" s="12">
        <v>0</v>
      </c>
      <c r="E185" s="13">
        <v>0</v>
      </c>
      <c r="F185" s="13">
        <v>0</v>
      </c>
      <c r="G185" s="13">
        <v>0</v>
      </c>
      <c r="H185" s="13">
        <v>0</v>
      </c>
      <c r="I185" s="13">
        <v>0</v>
      </c>
      <c r="J185" s="13">
        <v>0</v>
      </c>
      <c r="K185" s="13">
        <v>0</v>
      </c>
      <c r="L185" s="13">
        <v>0</v>
      </c>
      <c r="M185" s="13">
        <v>0</v>
      </c>
      <c r="N185" s="13">
        <v>0</v>
      </c>
      <c r="O185" s="13">
        <v>0</v>
      </c>
      <c r="P185" s="13">
        <v>0</v>
      </c>
      <c r="Q185" s="13">
        <v>0</v>
      </c>
      <c r="R185" s="14">
        <v>0</v>
      </c>
    </row>
    <row r="186" spans="1:18" ht="14" x14ac:dyDescent="0.3">
      <c r="A186" s="45" t="s">
        <v>45</v>
      </c>
      <c r="C186" s="11" t="s">
        <v>30</v>
      </c>
      <c r="D186" s="12">
        <v>0</v>
      </c>
      <c r="E186" s="13">
        <v>0</v>
      </c>
      <c r="F186" s="13">
        <v>0</v>
      </c>
      <c r="G186" s="13">
        <v>0</v>
      </c>
      <c r="H186" s="13">
        <v>0</v>
      </c>
      <c r="I186" s="13">
        <v>0</v>
      </c>
      <c r="J186" s="13">
        <v>0</v>
      </c>
      <c r="K186" s="13">
        <v>0</v>
      </c>
      <c r="L186" s="13">
        <v>0</v>
      </c>
      <c r="M186" s="13">
        <v>0</v>
      </c>
      <c r="N186" s="13">
        <v>0</v>
      </c>
      <c r="O186" s="13">
        <v>0</v>
      </c>
      <c r="P186" s="13">
        <v>0</v>
      </c>
      <c r="Q186" s="13">
        <v>233.33333333333334</v>
      </c>
      <c r="R186" s="14">
        <v>921.66666666666663</v>
      </c>
    </row>
    <row r="187" spans="1:18" ht="14" x14ac:dyDescent="0.3">
      <c r="A187" s="45" t="s">
        <v>45</v>
      </c>
      <c r="C187" s="11" t="s">
        <v>31</v>
      </c>
      <c r="D187" s="12">
        <v>0</v>
      </c>
      <c r="E187" s="13">
        <v>0</v>
      </c>
      <c r="F187" s="13">
        <v>0</v>
      </c>
      <c r="G187" s="13">
        <v>0</v>
      </c>
      <c r="H187" s="13">
        <v>0</v>
      </c>
      <c r="I187" s="13">
        <v>0</v>
      </c>
      <c r="J187" s="13">
        <v>0</v>
      </c>
      <c r="K187" s="13">
        <v>0</v>
      </c>
      <c r="L187" s="13">
        <v>0</v>
      </c>
      <c r="M187" s="13">
        <v>0</v>
      </c>
      <c r="N187" s="13">
        <v>0</v>
      </c>
      <c r="O187" s="13">
        <v>0</v>
      </c>
      <c r="P187" s="13">
        <v>0</v>
      </c>
      <c r="Q187" s="13">
        <v>2400</v>
      </c>
      <c r="R187" s="14">
        <v>4665.3846153846152</v>
      </c>
    </row>
    <row r="188" spans="1:18" ht="14" x14ac:dyDescent="0.3">
      <c r="A188" s="45" t="s">
        <v>45</v>
      </c>
      <c r="C188" s="11" t="s">
        <v>39</v>
      </c>
      <c r="D188" s="12">
        <v>0</v>
      </c>
      <c r="E188" s="13">
        <v>0</v>
      </c>
      <c r="F188" s="13">
        <v>0</v>
      </c>
      <c r="G188" s="13">
        <v>0</v>
      </c>
      <c r="H188" s="13">
        <v>0</v>
      </c>
      <c r="I188" s="13">
        <v>0</v>
      </c>
      <c r="J188" s="13">
        <v>0</v>
      </c>
      <c r="K188" s="13">
        <v>0</v>
      </c>
      <c r="L188" s="13">
        <v>0</v>
      </c>
      <c r="M188" s="13">
        <v>0</v>
      </c>
      <c r="N188" s="13">
        <v>0</v>
      </c>
      <c r="O188" s="13">
        <v>0</v>
      </c>
      <c r="P188" s="13">
        <v>0</v>
      </c>
      <c r="Q188" s="13">
        <v>0</v>
      </c>
      <c r="R188" s="14">
        <v>18500</v>
      </c>
    </row>
    <row r="189" spans="1:18" ht="14" x14ac:dyDescent="0.3">
      <c r="A189" s="45" t="s">
        <v>45</v>
      </c>
      <c r="C189" s="11" t="s">
        <v>37</v>
      </c>
      <c r="D189" s="12">
        <v>0</v>
      </c>
      <c r="E189" s="13">
        <v>0</v>
      </c>
      <c r="F189" s="13">
        <v>0</v>
      </c>
      <c r="G189" s="13">
        <v>0</v>
      </c>
      <c r="H189" s="13">
        <v>0</v>
      </c>
      <c r="I189" s="13">
        <v>0</v>
      </c>
      <c r="J189" s="13">
        <v>0</v>
      </c>
      <c r="K189" s="13">
        <v>0</v>
      </c>
      <c r="L189" s="13">
        <v>0</v>
      </c>
      <c r="M189" s="13">
        <v>0</v>
      </c>
      <c r="N189" s="13">
        <v>0</v>
      </c>
      <c r="O189" s="13">
        <v>0</v>
      </c>
      <c r="P189" s="13">
        <v>0</v>
      </c>
      <c r="Q189" s="13">
        <v>0</v>
      </c>
      <c r="R189" s="14">
        <v>0</v>
      </c>
    </row>
    <row r="190" spans="1:18" ht="14" x14ac:dyDescent="0.3">
      <c r="A190" s="45" t="s">
        <v>45</v>
      </c>
      <c r="C190" s="11" t="s">
        <v>32</v>
      </c>
      <c r="D190" s="12">
        <v>0</v>
      </c>
      <c r="E190" s="13">
        <v>0</v>
      </c>
      <c r="F190" s="13">
        <v>0</v>
      </c>
      <c r="G190" s="13">
        <v>0</v>
      </c>
      <c r="H190" s="13">
        <v>0</v>
      </c>
      <c r="I190" s="13">
        <v>0</v>
      </c>
      <c r="J190" s="13">
        <v>0</v>
      </c>
      <c r="K190" s="13">
        <v>0</v>
      </c>
      <c r="L190" s="13">
        <v>0</v>
      </c>
      <c r="M190" s="13">
        <v>0</v>
      </c>
      <c r="N190" s="13">
        <v>0</v>
      </c>
      <c r="O190" s="13">
        <v>0</v>
      </c>
      <c r="P190" s="13">
        <v>0</v>
      </c>
      <c r="Q190" s="13">
        <v>0</v>
      </c>
      <c r="R190" s="14">
        <v>0</v>
      </c>
    </row>
    <row r="191" spans="1:18" ht="14" x14ac:dyDescent="0.3">
      <c r="A191" s="45" t="s">
        <v>45</v>
      </c>
      <c r="C191" s="11" t="s">
        <v>33</v>
      </c>
      <c r="D191" s="12">
        <v>0</v>
      </c>
      <c r="E191" s="13">
        <v>0</v>
      </c>
      <c r="F191" s="13">
        <v>0</v>
      </c>
      <c r="G191" s="13">
        <v>0</v>
      </c>
      <c r="H191" s="13">
        <v>0</v>
      </c>
      <c r="I191" s="13">
        <v>0</v>
      </c>
      <c r="J191" s="13">
        <v>0</v>
      </c>
      <c r="K191" s="13">
        <v>0</v>
      </c>
      <c r="L191" s="13">
        <v>0</v>
      </c>
      <c r="M191" s="13">
        <v>0</v>
      </c>
      <c r="N191" s="13">
        <v>0</v>
      </c>
      <c r="O191" s="13">
        <v>0</v>
      </c>
      <c r="P191" s="13">
        <v>0</v>
      </c>
      <c r="Q191" s="13">
        <v>0</v>
      </c>
      <c r="R191" s="14">
        <v>0</v>
      </c>
    </row>
    <row r="192" spans="1:18" ht="14" x14ac:dyDescent="0.3">
      <c r="A192" s="45" t="s">
        <v>45</v>
      </c>
      <c r="C192" s="11" t="s">
        <v>34</v>
      </c>
      <c r="D192" s="12">
        <v>0</v>
      </c>
      <c r="E192" s="13">
        <v>0</v>
      </c>
      <c r="F192" s="13">
        <v>0</v>
      </c>
      <c r="G192" s="13">
        <v>0</v>
      </c>
      <c r="H192" s="13">
        <v>0</v>
      </c>
      <c r="I192" s="13">
        <v>0</v>
      </c>
      <c r="J192" s="13">
        <v>0</v>
      </c>
      <c r="K192" s="13">
        <v>0</v>
      </c>
      <c r="L192" s="13">
        <v>0</v>
      </c>
      <c r="M192" s="13">
        <v>0</v>
      </c>
      <c r="N192" s="13">
        <v>0</v>
      </c>
      <c r="O192" s="13">
        <v>0</v>
      </c>
      <c r="P192" s="13">
        <v>0</v>
      </c>
      <c r="Q192" s="13">
        <v>0</v>
      </c>
      <c r="R192" s="14">
        <v>0</v>
      </c>
    </row>
    <row r="193" spans="1:18" ht="14" x14ac:dyDescent="0.3">
      <c r="A193" s="45" t="s">
        <v>45</v>
      </c>
      <c r="C193" s="11" t="s">
        <v>13</v>
      </c>
      <c r="D193" s="12">
        <v>0</v>
      </c>
      <c r="E193" s="13">
        <v>0</v>
      </c>
      <c r="F193" s="13">
        <v>0</v>
      </c>
      <c r="G193" s="13">
        <v>0</v>
      </c>
      <c r="H193" s="13">
        <v>0</v>
      </c>
      <c r="I193" s="13">
        <v>0</v>
      </c>
      <c r="J193" s="13">
        <v>0</v>
      </c>
      <c r="K193" s="13">
        <v>0</v>
      </c>
      <c r="L193" s="13">
        <v>0</v>
      </c>
      <c r="M193" s="13">
        <v>0</v>
      </c>
      <c r="N193" s="13">
        <v>0</v>
      </c>
      <c r="O193" s="13">
        <v>0</v>
      </c>
      <c r="P193" s="13">
        <v>0</v>
      </c>
      <c r="Q193" s="13">
        <v>0</v>
      </c>
      <c r="R193" s="14">
        <v>0</v>
      </c>
    </row>
    <row r="194" spans="1:18" ht="14" x14ac:dyDescent="0.3">
      <c r="A194" s="45" t="s">
        <v>45</v>
      </c>
      <c r="C194" s="11" t="s">
        <v>94</v>
      </c>
      <c r="D194" s="12">
        <v>0</v>
      </c>
      <c r="E194" s="13">
        <v>0</v>
      </c>
      <c r="F194" s="13">
        <v>0</v>
      </c>
      <c r="G194" s="13">
        <v>0</v>
      </c>
      <c r="H194" s="13">
        <v>0</v>
      </c>
      <c r="I194" s="13">
        <v>0</v>
      </c>
      <c r="J194" s="13">
        <v>0</v>
      </c>
      <c r="K194" s="13">
        <v>0</v>
      </c>
      <c r="L194" s="13">
        <v>0</v>
      </c>
      <c r="M194" s="13">
        <v>0</v>
      </c>
      <c r="N194" s="13">
        <v>0</v>
      </c>
      <c r="O194" s="13">
        <v>0</v>
      </c>
      <c r="P194" s="13">
        <v>0</v>
      </c>
      <c r="Q194" s="13">
        <v>0</v>
      </c>
      <c r="R194" s="14">
        <v>0</v>
      </c>
    </row>
    <row r="195" spans="1:18" ht="14.5" thickBot="1" x14ac:dyDescent="0.35">
      <c r="A195" s="45" t="s">
        <v>45</v>
      </c>
      <c r="C195" s="11" t="s">
        <v>93</v>
      </c>
      <c r="D195" s="15">
        <v>0</v>
      </c>
      <c r="E195" s="16">
        <v>0</v>
      </c>
      <c r="F195" s="16">
        <v>0</v>
      </c>
      <c r="G195" s="16">
        <v>0</v>
      </c>
      <c r="H195" s="16">
        <v>0</v>
      </c>
      <c r="I195" s="16">
        <v>0</v>
      </c>
      <c r="J195" s="16">
        <v>0</v>
      </c>
      <c r="K195" s="16">
        <v>0</v>
      </c>
      <c r="L195" s="16">
        <v>0</v>
      </c>
      <c r="M195" s="16">
        <v>0</v>
      </c>
      <c r="N195" s="16">
        <v>0</v>
      </c>
      <c r="O195" s="16">
        <v>0</v>
      </c>
      <c r="P195" s="16">
        <v>0</v>
      </c>
      <c r="Q195" s="16">
        <v>0</v>
      </c>
      <c r="R195" s="17">
        <v>0</v>
      </c>
    </row>
    <row r="196" spans="1:18" ht="14.5" thickBot="1" x14ac:dyDescent="0.35">
      <c r="A196" s="45" t="s">
        <v>45</v>
      </c>
      <c r="C196" s="18" t="s">
        <v>49</v>
      </c>
      <c r="D196" s="19">
        <v>0</v>
      </c>
      <c r="E196" s="20">
        <v>0</v>
      </c>
      <c r="F196" s="20">
        <v>0</v>
      </c>
      <c r="G196" s="20">
        <v>0</v>
      </c>
      <c r="H196" s="20">
        <v>0</v>
      </c>
      <c r="I196" s="20">
        <v>0</v>
      </c>
      <c r="J196" s="20">
        <v>0</v>
      </c>
      <c r="K196" s="20">
        <v>0</v>
      </c>
      <c r="L196" s="20">
        <v>0</v>
      </c>
      <c r="M196" s="20">
        <v>0</v>
      </c>
      <c r="N196" s="20">
        <v>0</v>
      </c>
      <c r="O196" s="20">
        <v>0</v>
      </c>
      <c r="P196" s="20">
        <v>0</v>
      </c>
      <c r="Q196" s="20">
        <v>775</v>
      </c>
      <c r="R196" s="21">
        <v>4818.5294117647063</v>
      </c>
    </row>
    <row r="199" spans="1:18" ht="23.5" thickBot="1" x14ac:dyDescent="0.3">
      <c r="C199" s="1" t="s">
        <v>210</v>
      </c>
      <c r="D199" s="1"/>
      <c r="E199" s="1"/>
      <c r="F199" s="1"/>
      <c r="G199" s="1"/>
      <c r="H199" s="1"/>
      <c r="I199" s="1"/>
      <c r="J199" s="1"/>
      <c r="K199" s="1"/>
      <c r="L199" s="1"/>
      <c r="M199" s="1"/>
      <c r="N199" s="9"/>
      <c r="O199" s="9"/>
      <c r="P199" s="9"/>
      <c r="Q199" s="9"/>
      <c r="R199" s="9"/>
    </row>
    <row r="200" spans="1:18" ht="14.5" thickBot="1" x14ac:dyDescent="0.35">
      <c r="C200" s="2"/>
      <c r="D200" s="140" t="s">
        <v>48</v>
      </c>
      <c r="E200" s="141"/>
      <c r="F200" s="141"/>
      <c r="G200" s="141"/>
      <c r="H200" s="141"/>
      <c r="I200" s="141"/>
      <c r="J200" s="141"/>
      <c r="K200" s="141"/>
      <c r="L200" s="141"/>
      <c r="M200" s="141"/>
      <c r="N200" s="141"/>
      <c r="O200" s="141"/>
      <c r="P200" s="141"/>
      <c r="Q200" s="141"/>
      <c r="R200" s="142"/>
    </row>
    <row r="201" spans="1:18" ht="14.5" thickBot="1" x14ac:dyDescent="0.35">
      <c r="A201" s="45" t="s">
        <v>45</v>
      </c>
      <c r="C201" s="3" t="s">
        <v>249</v>
      </c>
      <c r="D201" s="4" t="s">
        <v>0</v>
      </c>
      <c r="E201" s="5" t="s">
        <v>1</v>
      </c>
      <c r="F201" s="5" t="s">
        <v>2</v>
      </c>
      <c r="G201" s="5" t="s">
        <v>3</v>
      </c>
      <c r="H201" s="5" t="s">
        <v>4</v>
      </c>
      <c r="I201" s="5" t="s">
        <v>5</v>
      </c>
      <c r="J201" s="5" t="s">
        <v>6</v>
      </c>
      <c r="K201" s="5" t="s">
        <v>7</v>
      </c>
      <c r="L201" s="5" t="s">
        <v>8</v>
      </c>
      <c r="M201" s="5" t="s">
        <v>9</v>
      </c>
      <c r="N201" s="5" t="s">
        <v>10</v>
      </c>
      <c r="O201" s="5" t="s">
        <v>11</v>
      </c>
      <c r="P201" s="5" t="s">
        <v>17</v>
      </c>
      <c r="Q201" s="5" t="s">
        <v>44</v>
      </c>
      <c r="R201" s="6" t="s">
        <v>88</v>
      </c>
    </row>
    <row r="202" spans="1:18" ht="14" x14ac:dyDescent="0.3">
      <c r="A202" s="45" t="s">
        <v>45</v>
      </c>
      <c r="C202" s="11" t="s">
        <v>12</v>
      </c>
      <c r="D202" s="12">
        <v>0</v>
      </c>
      <c r="E202" s="13">
        <v>0</v>
      </c>
      <c r="F202" s="13">
        <v>0</v>
      </c>
      <c r="G202" s="13">
        <v>0</v>
      </c>
      <c r="H202" s="13">
        <v>0</v>
      </c>
      <c r="I202" s="13">
        <v>0</v>
      </c>
      <c r="J202" s="13">
        <v>0</v>
      </c>
      <c r="K202" s="13">
        <v>0</v>
      </c>
      <c r="L202" s="13">
        <v>0</v>
      </c>
      <c r="M202" s="13">
        <v>0</v>
      </c>
      <c r="N202" s="13">
        <v>0</v>
      </c>
      <c r="O202" s="13">
        <v>0</v>
      </c>
      <c r="P202" s="13">
        <v>0</v>
      </c>
      <c r="Q202" s="13">
        <v>0</v>
      </c>
      <c r="R202" s="14">
        <v>0</v>
      </c>
    </row>
    <row r="203" spans="1:18" ht="14" x14ac:dyDescent="0.3">
      <c r="A203" s="45" t="s">
        <v>45</v>
      </c>
      <c r="C203" s="11" t="s">
        <v>30</v>
      </c>
      <c r="D203" s="12">
        <v>0</v>
      </c>
      <c r="E203" s="13">
        <v>0</v>
      </c>
      <c r="F203" s="13">
        <v>0</v>
      </c>
      <c r="G203" s="13">
        <v>0</v>
      </c>
      <c r="H203" s="13">
        <v>0</v>
      </c>
      <c r="I203" s="13">
        <v>0</v>
      </c>
      <c r="J203" s="13">
        <v>0</v>
      </c>
      <c r="K203" s="13">
        <v>0</v>
      </c>
      <c r="L203" s="13">
        <v>0</v>
      </c>
      <c r="M203" s="13">
        <v>0</v>
      </c>
      <c r="N203" s="13">
        <v>0</v>
      </c>
      <c r="O203" s="13">
        <v>0</v>
      </c>
      <c r="P203" s="13">
        <v>0</v>
      </c>
      <c r="Q203" s="13">
        <v>0</v>
      </c>
      <c r="R203" s="14">
        <v>0</v>
      </c>
    </row>
    <row r="204" spans="1:18" ht="14" x14ac:dyDescent="0.3">
      <c r="A204" s="45" t="s">
        <v>45</v>
      </c>
      <c r="C204" s="11" t="s">
        <v>31</v>
      </c>
      <c r="D204" s="12">
        <v>0</v>
      </c>
      <c r="E204" s="13">
        <v>0</v>
      </c>
      <c r="F204" s="13">
        <v>0</v>
      </c>
      <c r="G204" s="13">
        <v>0</v>
      </c>
      <c r="H204" s="13">
        <v>0</v>
      </c>
      <c r="I204" s="13">
        <v>0</v>
      </c>
      <c r="J204" s="13">
        <v>0</v>
      </c>
      <c r="K204" s="13">
        <v>0</v>
      </c>
      <c r="L204" s="13">
        <v>0</v>
      </c>
      <c r="M204" s="13">
        <v>0</v>
      </c>
      <c r="N204" s="13">
        <v>0</v>
      </c>
      <c r="O204" s="13">
        <v>0</v>
      </c>
      <c r="P204" s="13">
        <v>0</v>
      </c>
      <c r="Q204" s="13">
        <v>0</v>
      </c>
      <c r="R204" s="14">
        <v>0</v>
      </c>
    </row>
    <row r="205" spans="1:18" ht="14" x14ac:dyDescent="0.3">
      <c r="A205" s="45" t="s">
        <v>45</v>
      </c>
      <c r="C205" s="11" t="s">
        <v>39</v>
      </c>
      <c r="D205" s="12">
        <v>0</v>
      </c>
      <c r="E205" s="13">
        <v>0</v>
      </c>
      <c r="F205" s="13">
        <v>0</v>
      </c>
      <c r="G205" s="13">
        <v>0</v>
      </c>
      <c r="H205" s="13">
        <v>0</v>
      </c>
      <c r="I205" s="13">
        <v>0</v>
      </c>
      <c r="J205" s="13">
        <v>0</v>
      </c>
      <c r="K205" s="13">
        <v>0</v>
      </c>
      <c r="L205" s="13">
        <v>0</v>
      </c>
      <c r="M205" s="13">
        <v>0</v>
      </c>
      <c r="N205" s="13">
        <v>0</v>
      </c>
      <c r="O205" s="13">
        <v>0</v>
      </c>
      <c r="P205" s="13">
        <v>0</v>
      </c>
      <c r="Q205" s="13">
        <v>0</v>
      </c>
      <c r="R205" s="14">
        <v>0</v>
      </c>
    </row>
    <row r="206" spans="1:18" ht="14" x14ac:dyDescent="0.3">
      <c r="A206" s="45" t="s">
        <v>45</v>
      </c>
      <c r="C206" s="11" t="s">
        <v>37</v>
      </c>
      <c r="D206" s="12">
        <v>0</v>
      </c>
      <c r="E206" s="13">
        <v>0</v>
      </c>
      <c r="F206" s="13">
        <v>0</v>
      </c>
      <c r="G206" s="13">
        <v>0</v>
      </c>
      <c r="H206" s="13">
        <v>0</v>
      </c>
      <c r="I206" s="13">
        <v>0</v>
      </c>
      <c r="J206" s="13">
        <v>0</v>
      </c>
      <c r="K206" s="13">
        <v>0</v>
      </c>
      <c r="L206" s="13">
        <v>0</v>
      </c>
      <c r="M206" s="13">
        <v>0</v>
      </c>
      <c r="N206" s="13">
        <v>0</v>
      </c>
      <c r="O206" s="13">
        <v>0</v>
      </c>
      <c r="P206" s="13">
        <v>0</v>
      </c>
      <c r="Q206" s="13">
        <v>0</v>
      </c>
      <c r="R206" s="14">
        <v>0</v>
      </c>
    </row>
    <row r="207" spans="1:18" ht="14" x14ac:dyDescent="0.3">
      <c r="A207" s="45" t="s">
        <v>45</v>
      </c>
      <c r="C207" s="11" t="s">
        <v>32</v>
      </c>
      <c r="D207" s="12">
        <v>0</v>
      </c>
      <c r="E207" s="13">
        <v>0</v>
      </c>
      <c r="F207" s="13">
        <v>0</v>
      </c>
      <c r="G207" s="13">
        <v>0</v>
      </c>
      <c r="H207" s="13">
        <v>0</v>
      </c>
      <c r="I207" s="13">
        <v>0</v>
      </c>
      <c r="J207" s="13">
        <v>0</v>
      </c>
      <c r="K207" s="13">
        <v>0</v>
      </c>
      <c r="L207" s="13">
        <v>0</v>
      </c>
      <c r="M207" s="13">
        <v>0</v>
      </c>
      <c r="N207" s="13">
        <v>0</v>
      </c>
      <c r="O207" s="13">
        <v>0</v>
      </c>
      <c r="P207" s="13">
        <v>0</v>
      </c>
      <c r="Q207" s="13">
        <v>0</v>
      </c>
      <c r="R207" s="14">
        <v>0</v>
      </c>
    </row>
    <row r="208" spans="1:18" ht="14" x14ac:dyDescent="0.3">
      <c r="A208" s="45" t="s">
        <v>45</v>
      </c>
      <c r="C208" s="11" t="s">
        <v>33</v>
      </c>
      <c r="D208" s="12">
        <v>0</v>
      </c>
      <c r="E208" s="13">
        <v>0</v>
      </c>
      <c r="F208" s="13">
        <v>0</v>
      </c>
      <c r="G208" s="13">
        <v>0</v>
      </c>
      <c r="H208" s="13">
        <v>0</v>
      </c>
      <c r="I208" s="13">
        <v>0</v>
      </c>
      <c r="J208" s="13">
        <v>0</v>
      </c>
      <c r="K208" s="13">
        <v>0</v>
      </c>
      <c r="L208" s="13">
        <v>0</v>
      </c>
      <c r="M208" s="13">
        <v>0</v>
      </c>
      <c r="N208" s="13">
        <v>0</v>
      </c>
      <c r="O208" s="13">
        <v>0</v>
      </c>
      <c r="P208" s="13">
        <v>0</v>
      </c>
      <c r="Q208" s="13">
        <v>0</v>
      </c>
      <c r="R208" s="14">
        <v>0</v>
      </c>
    </row>
    <row r="209" spans="1:18" ht="14" x14ac:dyDescent="0.3">
      <c r="A209" s="45" t="s">
        <v>45</v>
      </c>
      <c r="C209" s="11" t="s">
        <v>34</v>
      </c>
      <c r="D209" s="12">
        <v>0</v>
      </c>
      <c r="E209" s="13">
        <v>0</v>
      </c>
      <c r="F209" s="13">
        <v>0</v>
      </c>
      <c r="G209" s="13">
        <v>0</v>
      </c>
      <c r="H209" s="13">
        <v>0</v>
      </c>
      <c r="I209" s="13">
        <v>0</v>
      </c>
      <c r="J209" s="13">
        <v>0</v>
      </c>
      <c r="K209" s="13">
        <v>0</v>
      </c>
      <c r="L209" s="13">
        <v>0</v>
      </c>
      <c r="M209" s="13">
        <v>0</v>
      </c>
      <c r="N209" s="13">
        <v>0</v>
      </c>
      <c r="O209" s="13">
        <v>0</v>
      </c>
      <c r="P209" s="13">
        <v>0</v>
      </c>
      <c r="Q209" s="13">
        <v>0</v>
      </c>
      <c r="R209" s="14">
        <v>0</v>
      </c>
    </row>
    <row r="210" spans="1:18" ht="14" x14ac:dyDescent="0.3">
      <c r="A210" s="45" t="s">
        <v>45</v>
      </c>
      <c r="C210" s="11" t="s">
        <v>13</v>
      </c>
      <c r="D210" s="12">
        <v>0</v>
      </c>
      <c r="E210" s="13">
        <v>0</v>
      </c>
      <c r="F210" s="13">
        <v>0</v>
      </c>
      <c r="G210" s="13">
        <v>0</v>
      </c>
      <c r="H210" s="13">
        <v>0</v>
      </c>
      <c r="I210" s="13">
        <v>0</v>
      </c>
      <c r="J210" s="13">
        <v>0</v>
      </c>
      <c r="K210" s="13">
        <v>0</v>
      </c>
      <c r="L210" s="13">
        <v>0</v>
      </c>
      <c r="M210" s="13">
        <v>0</v>
      </c>
      <c r="N210" s="13">
        <v>0</v>
      </c>
      <c r="O210" s="13">
        <v>0</v>
      </c>
      <c r="P210" s="13">
        <v>0</v>
      </c>
      <c r="Q210" s="13">
        <v>0</v>
      </c>
      <c r="R210" s="14">
        <v>0</v>
      </c>
    </row>
    <row r="211" spans="1:18" ht="14" x14ac:dyDescent="0.3">
      <c r="A211" s="45" t="s">
        <v>45</v>
      </c>
      <c r="C211" s="11" t="s">
        <v>94</v>
      </c>
      <c r="D211" s="12">
        <v>0</v>
      </c>
      <c r="E211" s="13">
        <v>0</v>
      </c>
      <c r="F211" s="13">
        <v>0</v>
      </c>
      <c r="G211" s="13">
        <v>0</v>
      </c>
      <c r="H211" s="13">
        <v>0</v>
      </c>
      <c r="I211" s="13">
        <v>0</v>
      </c>
      <c r="J211" s="13">
        <v>0</v>
      </c>
      <c r="K211" s="13">
        <v>0</v>
      </c>
      <c r="L211" s="13">
        <v>0</v>
      </c>
      <c r="M211" s="13">
        <v>0</v>
      </c>
      <c r="N211" s="13">
        <v>0</v>
      </c>
      <c r="O211" s="13">
        <v>0</v>
      </c>
      <c r="P211" s="13">
        <v>0</v>
      </c>
      <c r="Q211" s="13">
        <v>0</v>
      </c>
      <c r="R211" s="14">
        <v>0</v>
      </c>
    </row>
    <row r="212" spans="1:18" ht="14.5" thickBot="1" x14ac:dyDescent="0.35">
      <c r="A212" s="45" t="s">
        <v>45</v>
      </c>
      <c r="C212" s="11" t="s">
        <v>93</v>
      </c>
      <c r="D212" s="15">
        <v>0</v>
      </c>
      <c r="E212" s="16">
        <v>0</v>
      </c>
      <c r="F212" s="16">
        <v>0</v>
      </c>
      <c r="G212" s="16">
        <v>0</v>
      </c>
      <c r="H212" s="16">
        <v>0</v>
      </c>
      <c r="I212" s="16">
        <v>0</v>
      </c>
      <c r="J212" s="16">
        <v>0</v>
      </c>
      <c r="K212" s="16">
        <v>0</v>
      </c>
      <c r="L212" s="16">
        <v>0</v>
      </c>
      <c r="M212" s="16">
        <v>0</v>
      </c>
      <c r="N212" s="16">
        <v>0</v>
      </c>
      <c r="O212" s="16">
        <v>0</v>
      </c>
      <c r="P212" s="16">
        <v>0</v>
      </c>
      <c r="Q212" s="16">
        <v>0</v>
      </c>
      <c r="R212" s="17">
        <v>0</v>
      </c>
    </row>
    <row r="213" spans="1:18" ht="14.5" thickBot="1" x14ac:dyDescent="0.35">
      <c r="A213" s="45" t="s">
        <v>45</v>
      </c>
      <c r="C213" s="18" t="s">
        <v>49</v>
      </c>
      <c r="D213" s="19">
        <v>0</v>
      </c>
      <c r="E213" s="20">
        <v>0</v>
      </c>
      <c r="F213" s="20">
        <v>0</v>
      </c>
      <c r="G213" s="20">
        <v>0</v>
      </c>
      <c r="H213" s="20">
        <v>0</v>
      </c>
      <c r="I213" s="20">
        <v>0</v>
      </c>
      <c r="J213" s="20">
        <v>0</v>
      </c>
      <c r="K213" s="20">
        <v>0</v>
      </c>
      <c r="L213" s="20">
        <v>0</v>
      </c>
      <c r="M213" s="20">
        <v>0</v>
      </c>
      <c r="N213" s="20">
        <v>0</v>
      </c>
      <c r="O213" s="20">
        <v>0</v>
      </c>
      <c r="P213" s="20">
        <v>0</v>
      </c>
      <c r="Q213" s="20">
        <v>0</v>
      </c>
      <c r="R213" s="21">
        <v>0</v>
      </c>
    </row>
    <row r="216" spans="1:18" ht="23.5" thickBot="1" x14ac:dyDescent="0.3">
      <c r="C216" s="1" t="s">
        <v>211</v>
      </c>
      <c r="D216" s="1"/>
      <c r="E216" s="1"/>
      <c r="F216" s="1"/>
      <c r="G216" s="1"/>
      <c r="H216" s="1"/>
      <c r="I216" s="1"/>
      <c r="J216" s="1"/>
      <c r="K216" s="1"/>
      <c r="L216" s="1"/>
      <c r="M216" s="1"/>
      <c r="N216" s="9"/>
      <c r="O216" s="9"/>
      <c r="P216" s="9"/>
      <c r="Q216" s="9"/>
      <c r="R216" s="9"/>
    </row>
    <row r="217" spans="1:18" ht="14.5" thickBot="1" x14ac:dyDescent="0.35">
      <c r="C217" s="2"/>
      <c r="D217" s="140" t="s">
        <v>48</v>
      </c>
      <c r="E217" s="141"/>
      <c r="F217" s="141"/>
      <c r="G217" s="141"/>
      <c r="H217" s="141"/>
      <c r="I217" s="141"/>
      <c r="J217" s="141"/>
      <c r="K217" s="141"/>
      <c r="L217" s="141"/>
      <c r="M217" s="141"/>
      <c r="N217" s="141"/>
      <c r="O217" s="141"/>
      <c r="P217" s="141"/>
      <c r="Q217" s="141"/>
      <c r="R217" s="142"/>
    </row>
    <row r="218" spans="1:18" ht="14.5" thickBot="1" x14ac:dyDescent="0.35">
      <c r="A218" s="45" t="s">
        <v>89</v>
      </c>
      <c r="C218" s="3" t="s">
        <v>249</v>
      </c>
      <c r="D218" s="4" t="s">
        <v>0</v>
      </c>
      <c r="E218" s="5" t="s">
        <v>1</v>
      </c>
      <c r="F218" s="5" t="s">
        <v>2</v>
      </c>
      <c r="G218" s="5" t="s">
        <v>3</v>
      </c>
      <c r="H218" s="5" t="s">
        <v>4</v>
      </c>
      <c r="I218" s="5" t="s">
        <v>5</v>
      </c>
      <c r="J218" s="5" t="s">
        <v>6</v>
      </c>
      <c r="K218" s="5" t="s">
        <v>7</v>
      </c>
      <c r="L218" s="5" t="s">
        <v>8</v>
      </c>
      <c r="M218" s="5" t="s">
        <v>9</v>
      </c>
      <c r="N218" s="5" t="s">
        <v>10</v>
      </c>
      <c r="O218" s="5" t="s">
        <v>11</v>
      </c>
      <c r="P218" s="5" t="s">
        <v>17</v>
      </c>
      <c r="Q218" s="5" t="s">
        <v>44</v>
      </c>
      <c r="R218" s="6" t="s">
        <v>88</v>
      </c>
    </row>
    <row r="219" spans="1:18" ht="14" x14ac:dyDescent="0.3">
      <c r="A219" s="45" t="s">
        <v>89</v>
      </c>
      <c r="C219" s="11" t="s">
        <v>12</v>
      </c>
      <c r="D219" s="12">
        <v>0</v>
      </c>
      <c r="E219" s="13">
        <v>0</v>
      </c>
      <c r="F219" s="13">
        <v>0</v>
      </c>
      <c r="G219" s="13">
        <v>0</v>
      </c>
      <c r="H219" s="13">
        <v>0</v>
      </c>
      <c r="I219" s="13">
        <v>0</v>
      </c>
      <c r="J219" s="13">
        <v>0</v>
      </c>
      <c r="K219" s="13">
        <v>0</v>
      </c>
      <c r="L219" s="13">
        <v>0</v>
      </c>
      <c r="M219" s="13">
        <v>0</v>
      </c>
      <c r="N219" s="13">
        <v>0</v>
      </c>
      <c r="O219" s="13">
        <v>0</v>
      </c>
      <c r="P219" s="13">
        <v>0</v>
      </c>
      <c r="Q219" s="13">
        <v>0</v>
      </c>
      <c r="R219" s="14">
        <v>0</v>
      </c>
    </row>
    <row r="220" spans="1:18" ht="14" x14ac:dyDescent="0.3">
      <c r="A220" s="45" t="s">
        <v>89</v>
      </c>
      <c r="C220" s="11" t="s">
        <v>30</v>
      </c>
      <c r="D220" s="12">
        <v>0</v>
      </c>
      <c r="E220" s="13">
        <v>0</v>
      </c>
      <c r="F220" s="13">
        <v>0</v>
      </c>
      <c r="G220" s="13">
        <v>0</v>
      </c>
      <c r="H220" s="13">
        <v>0</v>
      </c>
      <c r="I220" s="13">
        <v>0</v>
      </c>
      <c r="J220" s="13">
        <v>0</v>
      </c>
      <c r="K220" s="13">
        <v>0</v>
      </c>
      <c r="L220" s="13">
        <v>0</v>
      </c>
      <c r="M220" s="13">
        <v>0</v>
      </c>
      <c r="N220" s="13">
        <v>0</v>
      </c>
      <c r="O220" s="13">
        <v>0</v>
      </c>
      <c r="P220" s="13">
        <v>0</v>
      </c>
      <c r="Q220" s="13">
        <v>0</v>
      </c>
      <c r="R220" s="14">
        <v>25000</v>
      </c>
    </row>
    <row r="221" spans="1:18" ht="14" x14ac:dyDescent="0.3">
      <c r="A221" s="45" t="s">
        <v>89</v>
      </c>
      <c r="C221" s="11" t="s">
        <v>31</v>
      </c>
      <c r="D221" s="12">
        <v>0</v>
      </c>
      <c r="E221" s="13">
        <v>0</v>
      </c>
      <c r="F221" s="13">
        <v>0</v>
      </c>
      <c r="G221" s="13">
        <v>0</v>
      </c>
      <c r="H221" s="13">
        <v>0</v>
      </c>
      <c r="I221" s="13">
        <v>0</v>
      </c>
      <c r="J221" s="13">
        <v>0</v>
      </c>
      <c r="K221" s="13">
        <v>0</v>
      </c>
      <c r="L221" s="13">
        <v>0</v>
      </c>
      <c r="M221" s="13">
        <v>0</v>
      </c>
      <c r="N221" s="13">
        <v>0</v>
      </c>
      <c r="O221" s="13">
        <v>0</v>
      </c>
      <c r="P221" s="13">
        <v>0</v>
      </c>
      <c r="Q221" s="13">
        <v>0</v>
      </c>
      <c r="R221" s="14">
        <v>17375</v>
      </c>
    </row>
    <row r="222" spans="1:18" ht="14" x14ac:dyDescent="0.3">
      <c r="A222" s="45" t="s">
        <v>89</v>
      </c>
      <c r="C222" s="11" t="s">
        <v>39</v>
      </c>
      <c r="D222" s="12">
        <v>0</v>
      </c>
      <c r="E222" s="13">
        <v>0</v>
      </c>
      <c r="F222" s="13">
        <v>0</v>
      </c>
      <c r="G222" s="13">
        <v>0</v>
      </c>
      <c r="H222" s="13">
        <v>0</v>
      </c>
      <c r="I222" s="13">
        <v>0</v>
      </c>
      <c r="J222" s="13">
        <v>0</v>
      </c>
      <c r="K222" s="13">
        <v>0</v>
      </c>
      <c r="L222" s="13">
        <v>0</v>
      </c>
      <c r="M222" s="13">
        <v>0</v>
      </c>
      <c r="N222" s="13">
        <v>0</v>
      </c>
      <c r="O222" s="13">
        <v>0</v>
      </c>
      <c r="P222" s="13">
        <v>0</v>
      </c>
      <c r="Q222" s="13">
        <v>0</v>
      </c>
      <c r="R222" s="14">
        <v>47000</v>
      </c>
    </row>
    <row r="223" spans="1:18" ht="14" x14ac:dyDescent="0.3">
      <c r="A223" s="45" t="s">
        <v>89</v>
      </c>
      <c r="C223" s="11" t="s">
        <v>37</v>
      </c>
      <c r="D223" s="12">
        <v>0</v>
      </c>
      <c r="E223" s="13">
        <v>0</v>
      </c>
      <c r="F223" s="13">
        <v>0</v>
      </c>
      <c r="G223" s="13">
        <v>0</v>
      </c>
      <c r="H223" s="13">
        <v>0</v>
      </c>
      <c r="I223" s="13">
        <v>0</v>
      </c>
      <c r="J223" s="13">
        <v>0</v>
      </c>
      <c r="K223" s="13">
        <v>0</v>
      </c>
      <c r="L223" s="13">
        <v>0</v>
      </c>
      <c r="M223" s="13">
        <v>0</v>
      </c>
      <c r="N223" s="13">
        <v>0</v>
      </c>
      <c r="O223" s="13">
        <v>0</v>
      </c>
      <c r="P223" s="13">
        <v>0</v>
      </c>
      <c r="Q223" s="13">
        <v>0</v>
      </c>
      <c r="R223" s="14">
        <v>0</v>
      </c>
    </row>
    <row r="224" spans="1:18" ht="14" x14ac:dyDescent="0.3">
      <c r="A224" s="45" t="s">
        <v>89</v>
      </c>
      <c r="C224" s="11" t="s">
        <v>32</v>
      </c>
      <c r="D224" s="12">
        <v>0</v>
      </c>
      <c r="E224" s="13">
        <v>0</v>
      </c>
      <c r="F224" s="13">
        <v>0</v>
      </c>
      <c r="G224" s="13">
        <v>0</v>
      </c>
      <c r="H224" s="13">
        <v>0</v>
      </c>
      <c r="I224" s="13">
        <v>0</v>
      </c>
      <c r="J224" s="13">
        <v>0</v>
      </c>
      <c r="K224" s="13">
        <v>0</v>
      </c>
      <c r="L224" s="13">
        <v>0</v>
      </c>
      <c r="M224" s="13">
        <v>0</v>
      </c>
      <c r="N224" s="13">
        <v>0</v>
      </c>
      <c r="O224" s="13">
        <v>0</v>
      </c>
      <c r="P224" s="13">
        <v>0</v>
      </c>
      <c r="Q224" s="13">
        <v>0</v>
      </c>
      <c r="R224" s="14">
        <v>50154</v>
      </c>
    </row>
    <row r="225" spans="1:18" ht="14" x14ac:dyDescent="0.3">
      <c r="A225" s="45" t="s">
        <v>89</v>
      </c>
      <c r="C225" s="11" t="s">
        <v>33</v>
      </c>
      <c r="D225" s="12">
        <v>0</v>
      </c>
      <c r="E225" s="13">
        <v>0</v>
      </c>
      <c r="F225" s="13">
        <v>0</v>
      </c>
      <c r="G225" s="13">
        <v>0</v>
      </c>
      <c r="H225" s="13">
        <v>0</v>
      </c>
      <c r="I225" s="13">
        <v>0</v>
      </c>
      <c r="J225" s="13">
        <v>0</v>
      </c>
      <c r="K225" s="13">
        <v>0</v>
      </c>
      <c r="L225" s="13">
        <v>0</v>
      </c>
      <c r="M225" s="13">
        <v>0</v>
      </c>
      <c r="N225" s="13">
        <v>0</v>
      </c>
      <c r="O225" s="13">
        <v>0</v>
      </c>
      <c r="P225" s="13">
        <v>0</v>
      </c>
      <c r="Q225" s="13">
        <v>0</v>
      </c>
      <c r="R225" s="14">
        <v>0</v>
      </c>
    </row>
    <row r="226" spans="1:18" ht="14" x14ac:dyDescent="0.3">
      <c r="A226" s="45" t="s">
        <v>89</v>
      </c>
      <c r="C226" s="11" t="s">
        <v>34</v>
      </c>
      <c r="D226" s="12">
        <v>0</v>
      </c>
      <c r="E226" s="13">
        <v>0</v>
      </c>
      <c r="F226" s="13">
        <v>0</v>
      </c>
      <c r="G226" s="13">
        <v>0</v>
      </c>
      <c r="H226" s="13">
        <v>0</v>
      </c>
      <c r="I226" s="13">
        <v>0</v>
      </c>
      <c r="J226" s="13">
        <v>0</v>
      </c>
      <c r="K226" s="13">
        <v>0</v>
      </c>
      <c r="L226" s="13">
        <v>0</v>
      </c>
      <c r="M226" s="13">
        <v>0</v>
      </c>
      <c r="N226" s="13">
        <v>0</v>
      </c>
      <c r="O226" s="13">
        <v>0</v>
      </c>
      <c r="P226" s="13">
        <v>0</v>
      </c>
      <c r="Q226" s="13">
        <v>0</v>
      </c>
      <c r="R226" s="14">
        <v>0</v>
      </c>
    </row>
    <row r="227" spans="1:18" ht="14" x14ac:dyDescent="0.3">
      <c r="A227" s="45" t="s">
        <v>89</v>
      </c>
      <c r="C227" s="11" t="s">
        <v>13</v>
      </c>
      <c r="D227" s="12">
        <v>0</v>
      </c>
      <c r="E227" s="13">
        <v>0</v>
      </c>
      <c r="F227" s="13">
        <v>0</v>
      </c>
      <c r="G227" s="13">
        <v>0</v>
      </c>
      <c r="H227" s="13">
        <v>0</v>
      </c>
      <c r="I227" s="13">
        <v>0</v>
      </c>
      <c r="J227" s="13">
        <v>0</v>
      </c>
      <c r="K227" s="13">
        <v>0</v>
      </c>
      <c r="L227" s="13">
        <v>0</v>
      </c>
      <c r="M227" s="13">
        <v>0</v>
      </c>
      <c r="N227" s="13">
        <v>0</v>
      </c>
      <c r="O227" s="13">
        <v>0</v>
      </c>
      <c r="P227" s="13">
        <v>0</v>
      </c>
      <c r="Q227" s="13">
        <v>0</v>
      </c>
      <c r="R227" s="14">
        <v>0</v>
      </c>
    </row>
    <row r="228" spans="1:18" ht="14" x14ac:dyDescent="0.3">
      <c r="A228" s="45" t="s">
        <v>89</v>
      </c>
      <c r="C228" s="11" t="s">
        <v>94</v>
      </c>
      <c r="D228" s="12">
        <v>0</v>
      </c>
      <c r="E228" s="13">
        <v>0</v>
      </c>
      <c r="F228" s="13">
        <v>0</v>
      </c>
      <c r="G228" s="13">
        <v>0</v>
      </c>
      <c r="H228" s="13">
        <v>0</v>
      </c>
      <c r="I228" s="13">
        <v>0</v>
      </c>
      <c r="J228" s="13">
        <v>0</v>
      </c>
      <c r="K228" s="13">
        <v>0</v>
      </c>
      <c r="L228" s="13">
        <v>0</v>
      </c>
      <c r="M228" s="13">
        <v>0</v>
      </c>
      <c r="N228" s="13">
        <v>0</v>
      </c>
      <c r="O228" s="13">
        <v>0</v>
      </c>
      <c r="P228" s="13">
        <v>0</v>
      </c>
      <c r="Q228" s="13">
        <v>0</v>
      </c>
      <c r="R228" s="14">
        <v>0</v>
      </c>
    </row>
    <row r="229" spans="1:18" ht="14.5" thickBot="1" x14ac:dyDescent="0.35">
      <c r="A229" s="45" t="s">
        <v>89</v>
      </c>
      <c r="C229" s="11" t="s">
        <v>93</v>
      </c>
      <c r="D229" s="15">
        <v>0</v>
      </c>
      <c r="E229" s="16">
        <v>0</v>
      </c>
      <c r="F229" s="16">
        <v>0</v>
      </c>
      <c r="G229" s="16">
        <v>0</v>
      </c>
      <c r="H229" s="16">
        <v>0</v>
      </c>
      <c r="I229" s="16">
        <v>0</v>
      </c>
      <c r="J229" s="16">
        <v>0</v>
      </c>
      <c r="K229" s="16">
        <v>0</v>
      </c>
      <c r="L229" s="16">
        <v>0</v>
      </c>
      <c r="M229" s="16">
        <v>0</v>
      </c>
      <c r="N229" s="16">
        <v>0</v>
      </c>
      <c r="O229" s="16">
        <v>0</v>
      </c>
      <c r="P229" s="16">
        <v>0</v>
      </c>
      <c r="Q229" s="16">
        <v>0</v>
      </c>
      <c r="R229" s="17">
        <v>0</v>
      </c>
    </row>
    <row r="230" spans="1:18" ht="14.5" thickBot="1" x14ac:dyDescent="0.35">
      <c r="A230" s="45" t="s">
        <v>89</v>
      </c>
      <c r="C230" s="18" t="s">
        <v>49</v>
      </c>
      <c r="D230" s="19">
        <v>0</v>
      </c>
      <c r="E230" s="20">
        <v>0</v>
      </c>
      <c r="F230" s="20">
        <v>0</v>
      </c>
      <c r="G230" s="20">
        <v>0</v>
      </c>
      <c r="H230" s="20">
        <v>0</v>
      </c>
      <c r="I230" s="20">
        <v>0</v>
      </c>
      <c r="J230" s="20">
        <v>0</v>
      </c>
      <c r="K230" s="20">
        <v>0</v>
      </c>
      <c r="L230" s="20">
        <v>0</v>
      </c>
      <c r="M230" s="20">
        <v>0</v>
      </c>
      <c r="N230" s="20">
        <v>0</v>
      </c>
      <c r="O230" s="20">
        <v>0</v>
      </c>
      <c r="P230" s="20">
        <v>0</v>
      </c>
      <c r="Q230" s="20">
        <v>0</v>
      </c>
      <c r="R230" s="21">
        <v>30226</v>
      </c>
    </row>
    <row r="234" spans="1:18" ht="23.5" thickBot="1" x14ac:dyDescent="0.3">
      <c r="C234" s="1" t="s">
        <v>212</v>
      </c>
      <c r="D234" s="1"/>
      <c r="E234" s="1"/>
      <c r="F234" s="1"/>
      <c r="G234" s="1"/>
      <c r="H234" s="1"/>
      <c r="I234" s="1"/>
      <c r="J234" s="1"/>
      <c r="K234" s="1"/>
      <c r="L234" s="1"/>
      <c r="M234" s="1"/>
      <c r="N234" s="9"/>
      <c r="O234" s="9"/>
      <c r="P234" s="9"/>
      <c r="Q234" s="9"/>
      <c r="R234" s="9"/>
    </row>
    <row r="235" spans="1:18" ht="14.5" thickBot="1" x14ac:dyDescent="0.35">
      <c r="C235" s="2"/>
      <c r="D235" s="140" t="s">
        <v>48</v>
      </c>
      <c r="E235" s="141"/>
      <c r="F235" s="141"/>
      <c r="G235" s="141"/>
      <c r="H235" s="141"/>
      <c r="I235" s="141"/>
      <c r="J235" s="141"/>
      <c r="K235" s="141"/>
      <c r="L235" s="141"/>
      <c r="M235" s="141"/>
      <c r="N235" s="141"/>
      <c r="O235" s="141"/>
      <c r="P235" s="141"/>
      <c r="Q235" s="141"/>
      <c r="R235" s="142"/>
    </row>
    <row r="236" spans="1:18" ht="14.5" thickBot="1" x14ac:dyDescent="0.35">
      <c r="A236" s="45" t="s">
        <v>89</v>
      </c>
      <c r="C236" s="3" t="s">
        <v>249</v>
      </c>
      <c r="D236" s="4" t="s">
        <v>0</v>
      </c>
      <c r="E236" s="5" t="s">
        <v>1</v>
      </c>
      <c r="F236" s="5" t="s">
        <v>2</v>
      </c>
      <c r="G236" s="5" t="s">
        <v>3</v>
      </c>
      <c r="H236" s="5" t="s">
        <v>4</v>
      </c>
      <c r="I236" s="5" t="s">
        <v>5</v>
      </c>
      <c r="J236" s="5" t="s">
        <v>6</v>
      </c>
      <c r="K236" s="5" t="s">
        <v>7</v>
      </c>
      <c r="L236" s="5" t="s">
        <v>8</v>
      </c>
      <c r="M236" s="5" t="s">
        <v>9</v>
      </c>
      <c r="N236" s="5" t="s">
        <v>10</v>
      </c>
      <c r="O236" s="5" t="s">
        <v>11</v>
      </c>
      <c r="P236" s="5" t="s">
        <v>17</v>
      </c>
      <c r="Q236" s="5" t="s">
        <v>44</v>
      </c>
      <c r="R236" s="6" t="s">
        <v>88</v>
      </c>
    </row>
    <row r="237" spans="1:18" ht="14" x14ac:dyDescent="0.3">
      <c r="A237" s="45" t="s">
        <v>89</v>
      </c>
      <c r="C237" s="11" t="s">
        <v>12</v>
      </c>
      <c r="D237" s="12">
        <v>0</v>
      </c>
      <c r="E237" s="13">
        <v>0</v>
      </c>
      <c r="F237" s="13">
        <v>0</v>
      </c>
      <c r="G237" s="13">
        <v>0</v>
      </c>
      <c r="H237" s="13">
        <v>0</v>
      </c>
      <c r="I237" s="13">
        <v>0</v>
      </c>
      <c r="J237" s="13">
        <v>0</v>
      </c>
      <c r="K237" s="13">
        <v>0</v>
      </c>
      <c r="L237" s="13">
        <v>0</v>
      </c>
      <c r="M237" s="13">
        <v>0</v>
      </c>
      <c r="N237" s="13">
        <v>0</v>
      </c>
      <c r="O237" s="13">
        <v>0</v>
      </c>
      <c r="P237" s="13">
        <v>0</v>
      </c>
      <c r="Q237" s="13">
        <v>0</v>
      </c>
      <c r="R237" s="14">
        <v>467.67377049180328</v>
      </c>
    </row>
    <row r="238" spans="1:18" ht="14" x14ac:dyDescent="0.3">
      <c r="A238" s="45" t="s">
        <v>89</v>
      </c>
      <c r="C238" s="11" t="s">
        <v>30</v>
      </c>
      <c r="D238" s="12">
        <v>0</v>
      </c>
      <c r="E238" s="13">
        <v>0</v>
      </c>
      <c r="F238" s="13">
        <v>0</v>
      </c>
      <c r="G238" s="13">
        <v>0</v>
      </c>
      <c r="H238" s="13">
        <v>0</v>
      </c>
      <c r="I238" s="13">
        <v>0</v>
      </c>
      <c r="J238" s="13">
        <v>0</v>
      </c>
      <c r="K238" s="13">
        <v>0</v>
      </c>
      <c r="L238" s="13">
        <v>0</v>
      </c>
      <c r="M238" s="13">
        <v>0</v>
      </c>
      <c r="N238" s="13">
        <v>0</v>
      </c>
      <c r="O238" s="13">
        <v>0</v>
      </c>
      <c r="P238" s="13">
        <v>0</v>
      </c>
      <c r="Q238" s="13">
        <v>0</v>
      </c>
      <c r="R238" s="14">
        <v>0</v>
      </c>
    </row>
    <row r="239" spans="1:18" ht="14" x14ac:dyDescent="0.3">
      <c r="A239" s="45" t="s">
        <v>89</v>
      </c>
      <c r="C239" s="11" t="s">
        <v>31</v>
      </c>
      <c r="D239" s="12">
        <v>0</v>
      </c>
      <c r="E239" s="13">
        <v>0</v>
      </c>
      <c r="F239" s="13">
        <v>0</v>
      </c>
      <c r="G239" s="13">
        <v>0</v>
      </c>
      <c r="H239" s="13">
        <v>0</v>
      </c>
      <c r="I239" s="13">
        <v>0</v>
      </c>
      <c r="J239" s="13">
        <v>0</v>
      </c>
      <c r="K239" s="13">
        <v>0</v>
      </c>
      <c r="L239" s="13">
        <v>0</v>
      </c>
      <c r="M239" s="13">
        <v>0</v>
      </c>
      <c r="N239" s="13">
        <v>0</v>
      </c>
      <c r="O239" s="13">
        <v>0</v>
      </c>
      <c r="P239" s="13">
        <v>0</v>
      </c>
      <c r="Q239" s="13">
        <v>0</v>
      </c>
      <c r="R239" s="14">
        <v>0</v>
      </c>
    </row>
    <row r="240" spans="1:18" ht="14" x14ac:dyDescent="0.3">
      <c r="A240" s="45" t="s">
        <v>89</v>
      </c>
      <c r="C240" s="11" t="s">
        <v>39</v>
      </c>
      <c r="D240" s="12">
        <v>0</v>
      </c>
      <c r="E240" s="13">
        <v>0</v>
      </c>
      <c r="F240" s="13">
        <v>0</v>
      </c>
      <c r="G240" s="13">
        <v>0</v>
      </c>
      <c r="H240" s="13">
        <v>0</v>
      </c>
      <c r="I240" s="13">
        <v>0</v>
      </c>
      <c r="J240" s="13">
        <v>0</v>
      </c>
      <c r="K240" s="13">
        <v>0</v>
      </c>
      <c r="L240" s="13">
        <v>0</v>
      </c>
      <c r="M240" s="13">
        <v>0</v>
      </c>
      <c r="N240" s="13">
        <v>0</v>
      </c>
      <c r="O240" s="13">
        <v>0</v>
      </c>
      <c r="P240" s="13">
        <v>0</v>
      </c>
      <c r="Q240" s="13">
        <v>0</v>
      </c>
      <c r="R240" s="14">
        <v>0</v>
      </c>
    </row>
    <row r="241" spans="1:18" ht="14" x14ac:dyDescent="0.3">
      <c r="A241" s="45" t="s">
        <v>89</v>
      </c>
      <c r="C241" s="11" t="s">
        <v>37</v>
      </c>
      <c r="D241" s="12">
        <v>0</v>
      </c>
      <c r="E241" s="13">
        <v>0</v>
      </c>
      <c r="F241" s="13">
        <v>0</v>
      </c>
      <c r="G241" s="13">
        <v>0</v>
      </c>
      <c r="H241" s="13">
        <v>0</v>
      </c>
      <c r="I241" s="13">
        <v>0</v>
      </c>
      <c r="J241" s="13">
        <v>0</v>
      </c>
      <c r="K241" s="13">
        <v>0</v>
      </c>
      <c r="L241" s="13">
        <v>0</v>
      </c>
      <c r="M241" s="13">
        <v>0</v>
      </c>
      <c r="N241" s="13">
        <v>0</v>
      </c>
      <c r="O241" s="13">
        <v>0</v>
      </c>
      <c r="P241" s="13">
        <v>0</v>
      </c>
      <c r="Q241" s="13">
        <v>0</v>
      </c>
      <c r="R241" s="14">
        <v>0</v>
      </c>
    </row>
    <row r="242" spans="1:18" ht="14" x14ac:dyDescent="0.3">
      <c r="A242" s="45" t="s">
        <v>89</v>
      </c>
      <c r="C242" s="11" t="s">
        <v>32</v>
      </c>
      <c r="D242" s="12">
        <v>0</v>
      </c>
      <c r="E242" s="13">
        <v>0</v>
      </c>
      <c r="F242" s="13">
        <v>0</v>
      </c>
      <c r="G242" s="13">
        <v>0</v>
      </c>
      <c r="H242" s="13">
        <v>0</v>
      </c>
      <c r="I242" s="13">
        <v>0</v>
      </c>
      <c r="J242" s="13">
        <v>0</v>
      </c>
      <c r="K242" s="13">
        <v>0</v>
      </c>
      <c r="L242" s="13">
        <v>0</v>
      </c>
      <c r="M242" s="13">
        <v>0</v>
      </c>
      <c r="N242" s="13">
        <v>0</v>
      </c>
      <c r="O242" s="13">
        <v>0</v>
      </c>
      <c r="P242" s="13">
        <v>0</v>
      </c>
      <c r="Q242" s="13">
        <v>0</v>
      </c>
      <c r="R242" s="14">
        <v>0</v>
      </c>
    </row>
    <row r="243" spans="1:18" ht="14" x14ac:dyDescent="0.3">
      <c r="A243" s="45" t="s">
        <v>89</v>
      </c>
      <c r="C243" s="11" t="s">
        <v>33</v>
      </c>
      <c r="D243" s="12">
        <v>0</v>
      </c>
      <c r="E243" s="13">
        <v>0</v>
      </c>
      <c r="F243" s="13">
        <v>0</v>
      </c>
      <c r="G243" s="13">
        <v>0</v>
      </c>
      <c r="H243" s="13">
        <v>0</v>
      </c>
      <c r="I243" s="13">
        <v>0</v>
      </c>
      <c r="J243" s="13">
        <v>0</v>
      </c>
      <c r="K243" s="13">
        <v>0</v>
      </c>
      <c r="L243" s="13">
        <v>0</v>
      </c>
      <c r="M243" s="13">
        <v>0</v>
      </c>
      <c r="N243" s="13">
        <v>0</v>
      </c>
      <c r="O243" s="13">
        <v>0</v>
      </c>
      <c r="P243" s="13">
        <v>0</v>
      </c>
      <c r="Q243" s="13">
        <v>0</v>
      </c>
      <c r="R243" s="14">
        <v>0</v>
      </c>
    </row>
    <row r="244" spans="1:18" ht="14" x14ac:dyDescent="0.3">
      <c r="A244" s="45" t="s">
        <v>89</v>
      </c>
      <c r="C244" s="11" t="s">
        <v>34</v>
      </c>
      <c r="D244" s="12">
        <v>0</v>
      </c>
      <c r="E244" s="13">
        <v>0</v>
      </c>
      <c r="F244" s="13">
        <v>0</v>
      </c>
      <c r="G244" s="13">
        <v>0</v>
      </c>
      <c r="H244" s="13">
        <v>0</v>
      </c>
      <c r="I244" s="13">
        <v>0</v>
      </c>
      <c r="J244" s="13">
        <v>0</v>
      </c>
      <c r="K244" s="13">
        <v>0</v>
      </c>
      <c r="L244" s="13">
        <v>0</v>
      </c>
      <c r="M244" s="13">
        <v>0</v>
      </c>
      <c r="N244" s="13">
        <v>0</v>
      </c>
      <c r="O244" s="13">
        <v>0</v>
      </c>
      <c r="P244" s="13">
        <v>0</v>
      </c>
      <c r="Q244" s="13">
        <v>0</v>
      </c>
      <c r="R244" s="14">
        <v>0</v>
      </c>
    </row>
    <row r="245" spans="1:18" ht="14" x14ac:dyDescent="0.3">
      <c r="A245" s="45" t="s">
        <v>89</v>
      </c>
      <c r="C245" s="11" t="s">
        <v>13</v>
      </c>
      <c r="D245" s="12">
        <v>0</v>
      </c>
      <c r="E245" s="13">
        <v>0</v>
      </c>
      <c r="F245" s="13">
        <v>0</v>
      </c>
      <c r="G245" s="13">
        <v>0</v>
      </c>
      <c r="H245" s="13">
        <v>0</v>
      </c>
      <c r="I245" s="13">
        <v>0</v>
      </c>
      <c r="J245" s="13">
        <v>0</v>
      </c>
      <c r="K245" s="13">
        <v>0</v>
      </c>
      <c r="L245" s="13">
        <v>0</v>
      </c>
      <c r="M245" s="13">
        <v>0</v>
      </c>
      <c r="N245" s="13">
        <v>0</v>
      </c>
      <c r="O245" s="13">
        <v>0</v>
      </c>
      <c r="P245" s="13">
        <v>0</v>
      </c>
      <c r="Q245" s="13">
        <v>0</v>
      </c>
      <c r="R245" s="14">
        <v>0</v>
      </c>
    </row>
    <row r="246" spans="1:18" ht="14" x14ac:dyDescent="0.3">
      <c r="A246" s="45" t="s">
        <v>89</v>
      </c>
      <c r="C246" s="11" t="s">
        <v>94</v>
      </c>
      <c r="D246" s="12">
        <v>0</v>
      </c>
      <c r="E246" s="13">
        <v>0</v>
      </c>
      <c r="F246" s="13">
        <v>0</v>
      </c>
      <c r="G246" s="13">
        <v>0</v>
      </c>
      <c r="H246" s="13">
        <v>0</v>
      </c>
      <c r="I246" s="13">
        <v>0</v>
      </c>
      <c r="J246" s="13">
        <v>0</v>
      </c>
      <c r="K246" s="13">
        <v>0</v>
      </c>
      <c r="L246" s="13">
        <v>0</v>
      </c>
      <c r="M246" s="13">
        <v>0</v>
      </c>
      <c r="N246" s="13">
        <v>0</v>
      </c>
      <c r="O246" s="13">
        <v>0</v>
      </c>
      <c r="P246" s="13">
        <v>0</v>
      </c>
      <c r="Q246" s="13">
        <v>0</v>
      </c>
      <c r="R246" s="14">
        <v>0</v>
      </c>
    </row>
    <row r="247" spans="1:18" ht="14.5" thickBot="1" x14ac:dyDescent="0.35">
      <c r="A247" s="45" t="s">
        <v>89</v>
      </c>
      <c r="C247" s="11" t="s">
        <v>93</v>
      </c>
      <c r="D247" s="15">
        <v>0</v>
      </c>
      <c r="E247" s="16">
        <v>0</v>
      </c>
      <c r="F247" s="16">
        <v>0</v>
      </c>
      <c r="G247" s="16">
        <v>0</v>
      </c>
      <c r="H247" s="16">
        <v>0</v>
      </c>
      <c r="I247" s="16">
        <v>0</v>
      </c>
      <c r="J247" s="16">
        <v>0</v>
      </c>
      <c r="K247" s="16">
        <v>0</v>
      </c>
      <c r="L247" s="16">
        <v>0</v>
      </c>
      <c r="M247" s="16">
        <v>0</v>
      </c>
      <c r="N247" s="16">
        <v>0</v>
      </c>
      <c r="O247" s="16">
        <v>0</v>
      </c>
      <c r="P247" s="16">
        <v>0</v>
      </c>
      <c r="Q247" s="16">
        <v>0</v>
      </c>
      <c r="R247" s="17">
        <v>0</v>
      </c>
    </row>
    <row r="248" spans="1:18" ht="14.5" thickBot="1" x14ac:dyDescent="0.35">
      <c r="A248" s="45" t="s">
        <v>89</v>
      </c>
      <c r="C248" s="18" t="s">
        <v>49</v>
      </c>
      <c r="D248" s="19">
        <v>0</v>
      </c>
      <c r="E248" s="20">
        <v>0</v>
      </c>
      <c r="F248" s="20">
        <v>0</v>
      </c>
      <c r="G248" s="20">
        <v>0</v>
      </c>
      <c r="H248" s="20">
        <v>0</v>
      </c>
      <c r="I248" s="20">
        <v>0</v>
      </c>
      <c r="J248" s="20">
        <v>0</v>
      </c>
      <c r="K248" s="20">
        <v>0</v>
      </c>
      <c r="L248" s="20">
        <v>0</v>
      </c>
      <c r="M248" s="20">
        <v>0</v>
      </c>
      <c r="N248" s="20">
        <v>0</v>
      </c>
      <c r="O248" s="20">
        <v>0</v>
      </c>
      <c r="P248" s="20">
        <v>0</v>
      </c>
      <c r="Q248" s="20">
        <v>0</v>
      </c>
      <c r="R248" s="21">
        <v>467.67377049180328</v>
      </c>
    </row>
    <row r="249" spans="1:18" x14ac:dyDescent="0.25">
      <c r="C249" s="28"/>
      <c r="D249" s="28"/>
      <c r="E249" s="28"/>
      <c r="F249" s="28"/>
      <c r="G249" s="28"/>
      <c r="H249" s="28"/>
      <c r="I249" s="28"/>
      <c r="J249" s="28"/>
      <c r="K249" s="28"/>
      <c r="L249" s="28"/>
      <c r="M249" s="28"/>
      <c r="N249" s="28"/>
      <c r="O249" s="28"/>
      <c r="P249" s="28"/>
      <c r="R249" s="28"/>
    </row>
    <row r="250" spans="1:18" x14ac:dyDescent="0.25">
      <c r="C250" s="28"/>
      <c r="D250" s="28"/>
      <c r="E250" s="28"/>
      <c r="F250" s="28"/>
      <c r="G250" s="28"/>
      <c r="H250" s="28"/>
      <c r="I250" s="28"/>
      <c r="J250" s="28"/>
      <c r="K250" s="28"/>
      <c r="L250" s="28"/>
      <c r="M250" s="28"/>
      <c r="N250" s="28"/>
      <c r="O250" s="28"/>
      <c r="P250" s="28"/>
      <c r="R250" s="28"/>
    </row>
    <row r="252" spans="1:18" ht="23.5" thickBot="1" x14ac:dyDescent="0.3">
      <c r="C252" s="1" t="s">
        <v>213</v>
      </c>
      <c r="D252" s="1"/>
      <c r="E252" s="1"/>
      <c r="F252" s="1"/>
      <c r="G252" s="1"/>
      <c r="H252" s="1"/>
      <c r="I252" s="1"/>
      <c r="J252" s="1"/>
      <c r="K252" s="1"/>
      <c r="L252" s="1"/>
      <c r="M252" s="1"/>
      <c r="N252" s="9"/>
      <c r="O252" s="9"/>
      <c r="P252" s="9"/>
      <c r="Q252" s="9"/>
      <c r="R252" s="9"/>
    </row>
    <row r="253" spans="1:18" ht="14.5" thickBot="1" x14ac:dyDescent="0.35">
      <c r="C253" s="2"/>
      <c r="D253" s="140" t="s">
        <v>48</v>
      </c>
      <c r="E253" s="141"/>
      <c r="F253" s="141"/>
      <c r="G253" s="141"/>
      <c r="H253" s="141"/>
      <c r="I253" s="141"/>
      <c r="J253" s="141"/>
      <c r="K253" s="141"/>
      <c r="L253" s="141"/>
      <c r="M253" s="141"/>
      <c r="N253" s="141"/>
      <c r="O253" s="141"/>
      <c r="P253" s="141"/>
      <c r="Q253" s="141"/>
      <c r="R253" s="142"/>
    </row>
    <row r="254" spans="1:18" ht="14.5" thickBot="1" x14ac:dyDescent="0.35">
      <c r="A254" s="45" t="s">
        <v>90</v>
      </c>
      <c r="C254" s="3" t="s">
        <v>249</v>
      </c>
      <c r="D254" s="4" t="s">
        <v>0</v>
      </c>
      <c r="E254" s="5" t="s">
        <v>1</v>
      </c>
      <c r="F254" s="5" t="s">
        <v>2</v>
      </c>
      <c r="G254" s="5" t="s">
        <v>3</v>
      </c>
      <c r="H254" s="5" t="s">
        <v>4</v>
      </c>
      <c r="I254" s="5" t="s">
        <v>5</v>
      </c>
      <c r="J254" s="5" t="s">
        <v>6</v>
      </c>
      <c r="K254" s="5" t="s">
        <v>7</v>
      </c>
      <c r="L254" s="5" t="s">
        <v>8</v>
      </c>
      <c r="M254" s="5" t="s">
        <v>9</v>
      </c>
      <c r="N254" s="5" t="s">
        <v>10</v>
      </c>
      <c r="O254" s="5" t="s">
        <v>11</v>
      </c>
      <c r="P254" s="5" t="s">
        <v>17</v>
      </c>
      <c r="Q254" s="5" t="s">
        <v>44</v>
      </c>
      <c r="R254" s="6" t="s">
        <v>88</v>
      </c>
    </row>
    <row r="255" spans="1:18" ht="14" x14ac:dyDescent="0.3">
      <c r="A255" s="45" t="s">
        <v>90</v>
      </c>
      <c r="C255" s="11" t="s">
        <v>12</v>
      </c>
      <c r="D255" s="12">
        <v>0</v>
      </c>
      <c r="E255" s="13">
        <v>0</v>
      </c>
      <c r="F255" s="13">
        <v>0</v>
      </c>
      <c r="G255" s="13">
        <v>0</v>
      </c>
      <c r="H255" s="13">
        <v>0</v>
      </c>
      <c r="I255" s="13">
        <v>0</v>
      </c>
      <c r="J255" s="13">
        <v>0</v>
      </c>
      <c r="K255" s="13">
        <v>0</v>
      </c>
      <c r="L255" s="13">
        <v>0</v>
      </c>
      <c r="M255" s="13">
        <v>0</v>
      </c>
      <c r="N255" s="13">
        <v>0</v>
      </c>
      <c r="O255" s="13">
        <v>0</v>
      </c>
      <c r="P255" s="13">
        <v>0</v>
      </c>
      <c r="Q255" s="13">
        <v>0</v>
      </c>
      <c r="R255" s="14">
        <v>0</v>
      </c>
    </row>
    <row r="256" spans="1:18" ht="14" x14ac:dyDescent="0.3">
      <c r="A256" s="45" t="s">
        <v>90</v>
      </c>
      <c r="C256" s="11" t="s">
        <v>30</v>
      </c>
      <c r="D256" s="12">
        <v>0</v>
      </c>
      <c r="E256" s="13">
        <v>0</v>
      </c>
      <c r="F256" s="13">
        <v>0</v>
      </c>
      <c r="G256" s="13">
        <v>0</v>
      </c>
      <c r="H256" s="13">
        <v>0</v>
      </c>
      <c r="I256" s="13">
        <v>0</v>
      </c>
      <c r="J256" s="13">
        <v>0</v>
      </c>
      <c r="K256" s="13">
        <v>0</v>
      </c>
      <c r="L256" s="13">
        <v>0</v>
      </c>
      <c r="M256" s="13">
        <v>0</v>
      </c>
      <c r="N256" s="13">
        <v>0</v>
      </c>
      <c r="O256" s="13">
        <v>0</v>
      </c>
      <c r="P256" s="13">
        <v>0</v>
      </c>
      <c r="Q256" s="13">
        <v>0</v>
      </c>
      <c r="R256" s="14">
        <v>0</v>
      </c>
    </row>
    <row r="257" spans="1:18" ht="14" x14ac:dyDescent="0.3">
      <c r="A257" s="45" t="s">
        <v>90</v>
      </c>
      <c r="C257" s="11" t="s">
        <v>31</v>
      </c>
      <c r="D257" s="12">
        <v>0</v>
      </c>
      <c r="E257" s="13">
        <v>0</v>
      </c>
      <c r="F257" s="13">
        <v>0</v>
      </c>
      <c r="G257" s="13">
        <v>0</v>
      </c>
      <c r="H257" s="13">
        <v>0</v>
      </c>
      <c r="I257" s="13">
        <v>0</v>
      </c>
      <c r="J257" s="13">
        <v>0</v>
      </c>
      <c r="K257" s="13">
        <v>0</v>
      </c>
      <c r="L257" s="13">
        <v>0</v>
      </c>
      <c r="M257" s="13">
        <v>0</v>
      </c>
      <c r="N257" s="13">
        <v>0</v>
      </c>
      <c r="O257" s="13">
        <v>0</v>
      </c>
      <c r="P257" s="13">
        <v>0</v>
      </c>
      <c r="Q257" s="13">
        <v>0</v>
      </c>
      <c r="R257" s="14">
        <v>0</v>
      </c>
    </row>
    <row r="258" spans="1:18" ht="14" x14ac:dyDescent="0.3">
      <c r="A258" s="45" t="s">
        <v>90</v>
      </c>
      <c r="C258" s="11" t="s">
        <v>39</v>
      </c>
      <c r="D258" s="12">
        <v>0</v>
      </c>
      <c r="E258" s="13">
        <v>0</v>
      </c>
      <c r="F258" s="13">
        <v>0</v>
      </c>
      <c r="G258" s="13">
        <v>0</v>
      </c>
      <c r="H258" s="13">
        <v>0</v>
      </c>
      <c r="I258" s="13">
        <v>0</v>
      </c>
      <c r="J258" s="13">
        <v>0</v>
      </c>
      <c r="K258" s="13">
        <v>0</v>
      </c>
      <c r="L258" s="13">
        <v>0</v>
      </c>
      <c r="M258" s="13">
        <v>0</v>
      </c>
      <c r="N258" s="13">
        <v>0</v>
      </c>
      <c r="O258" s="13">
        <v>0</v>
      </c>
      <c r="P258" s="13">
        <v>0</v>
      </c>
      <c r="Q258" s="13">
        <v>0</v>
      </c>
      <c r="R258" s="14">
        <v>0</v>
      </c>
    </row>
    <row r="259" spans="1:18" ht="14" x14ac:dyDescent="0.3">
      <c r="A259" s="45" t="s">
        <v>90</v>
      </c>
      <c r="C259" s="11" t="s">
        <v>37</v>
      </c>
      <c r="D259" s="12">
        <v>0</v>
      </c>
      <c r="E259" s="13">
        <v>0</v>
      </c>
      <c r="F259" s="13">
        <v>0</v>
      </c>
      <c r="G259" s="13">
        <v>0</v>
      </c>
      <c r="H259" s="13">
        <v>0</v>
      </c>
      <c r="I259" s="13">
        <v>0</v>
      </c>
      <c r="J259" s="13">
        <v>0</v>
      </c>
      <c r="K259" s="13">
        <v>0</v>
      </c>
      <c r="L259" s="13">
        <v>0</v>
      </c>
      <c r="M259" s="13">
        <v>0</v>
      </c>
      <c r="N259" s="13">
        <v>0</v>
      </c>
      <c r="O259" s="13">
        <v>0</v>
      </c>
      <c r="P259" s="13">
        <v>0</v>
      </c>
      <c r="Q259" s="13">
        <v>0</v>
      </c>
      <c r="R259" s="14">
        <v>0</v>
      </c>
    </row>
    <row r="260" spans="1:18" ht="14" x14ac:dyDescent="0.3">
      <c r="A260" s="45" t="s">
        <v>90</v>
      </c>
      <c r="C260" s="11" t="s">
        <v>32</v>
      </c>
      <c r="D260" s="12">
        <v>0</v>
      </c>
      <c r="E260" s="13">
        <v>0</v>
      </c>
      <c r="F260" s="13">
        <v>0</v>
      </c>
      <c r="G260" s="13">
        <v>0</v>
      </c>
      <c r="H260" s="13">
        <v>0</v>
      </c>
      <c r="I260" s="13">
        <v>0</v>
      </c>
      <c r="J260" s="13">
        <v>0</v>
      </c>
      <c r="K260" s="13">
        <v>0</v>
      </c>
      <c r="L260" s="13">
        <v>0</v>
      </c>
      <c r="M260" s="13">
        <v>0</v>
      </c>
      <c r="N260" s="13">
        <v>0</v>
      </c>
      <c r="O260" s="13">
        <v>0</v>
      </c>
      <c r="P260" s="13">
        <v>0</v>
      </c>
      <c r="Q260" s="13">
        <v>0</v>
      </c>
      <c r="R260" s="14">
        <v>0</v>
      </c>
    </row>
    <row r="261" spans="1:18" ht="14" x14ac:dyDescent="0.3">
      <c r="A261" s="45" t="s">
        <v>90</v>
      </c>
      <c r="C261" s="11" t="s">
        <v>33</v>
      </c>
      <c r="D261" s="12">
        <v>0</v>
      </c>
      <c r="E261" s="13">
        <v>0</v>
      </c>
      <c r="F261" s="13">
        <v>0</v>
      </c>
      <c r="G261" s="13">
        <v>0</v>
      </c>
      <c r="H261" s="13">
        <v>0</v>
      </c>
      <c r="I261" s="13">
        <v>0</v>
      </c>
      <c r="J261" s="13">
        <v>0</v>
      </c>
      <c r="K261" s="13">
        <v>0</v>
      </c>
      <c r="L261" s="13">
        <v>0</v>
      </c>
      <c r="M261" s="13">
        <v>0</v>
      </c>
      <c r="N261" s="13">
        <v>0</v>
      </c>
      <c r="O261" s="13">
        <v>0</v>
      </c>
      <c r="P261" s="13">
        <v>0</v>
      </c>
      <c r="Q261" s="13">
        <v>0</v>
      </c>
      <c r="R261" s="14">
        <v>0</v>
      </c>
    </row>
    <row r="262" spans="1:18" ht="14" x14ac:dyDescent="0.3">
      <c r="A262" s="45" t="s">
        <v>90</v>
      </c>
      <c r="C262" s="11" t="s">
        <v>34</v>
      </c>
      <c r="D262" s="12">
        <v>0</v>
      </c>
      <c r="E262" s="13">
        <v>0</v>
      </c>
      <c r="F262" s="13">
        <v>0</v>
      </c>
      <c r="G262" s="13">
        <v>0</v>
      </c>
      <c r="H262" s="13">
        <v>0</v>
      </c>
      <c r="I262" s="13">
        <v>0</v>
      </c>
      <c r="J262" s="13">
        <v>0</v>
      </c>
      <c r="K262" s="13">
        <v>0</v>
      </c>
      <c r="L262" s="13">
        <v>0</v>
      </c>
      <c r="M262" s="13">
        <v>0</v>
      </c>
      <c r="N262" s="13">
        <v>0</v>
      </c>
      <c r="O262" s="13">
        <v>0</v>
      </c>
      <c r="P262" s="13">
        <v>0</v>
      </c>
      <c r="Q262" s="13">
        <v>0</v>
      </c>
      <c r="R262" s="14">
        <v>0</v>
      </c>
    </row>
    <row r="263" spans="1:18" ht="14" x14ac:dyDescent="0.3">
      <c r="A263" s="45" t="s">
        <v>90</v>
      </c>
      <c r="C263" s="11" t="s">
        <v>13</v>
      </c>
      <c r="D263" s="12">
        <v>0</v>
      </c>
      <c r="E263" s="13">
        <v>0</v>
      </c>
      <c r="F263" s="13">
        <v>0</v>
      </c>
      <c r="G263" s="13">
        <v>0</v>
      </c>
      <c r="H263" s="13">
        <v>0</v>
      </c>
      <c r="I263" s="13">
        <v>0</v>
      </c>
      <c r="J263" s="13">
        <v>0</v>
      </c>
      <c r="K263" s="13">
        <v>0</v>
      </c>
      <c r="L263" s="13">
        <v>0</v>
      </c>
      <c r="M263" s="13">
        <v>0</v>
      </c>
      <c r="N263" s="13">
        <v>0</v>
      </c>
      <c r="O263" s="13">
        <v>0</v>
      </c>
      <c r="P263" s="13">
        <v>0</v>
      </c>
      <c r="Q263" s="13">
        <v>0</v>
      </c>
      <c r="R263" s="14">
        <v>0</v>
      </c>
    </row>
    <row r="264" spans="1:18" ht="14" x14ac:dyDescent="0.3">
      <c r="A264" s="45" t="s">
        <v>90</v>
      </c>
      <c r="C264" s="11" t="s">
        <v>94</v>
      </c>
      <c r="D264" s="12">
        <v>0</v>
      </c>
      <c r="E264" s="13">
        <v>0</v>
      </c>
      <c r="F264" s="13">
        <v>0</v>
      </c>
      <c r="G264" s="13">
        <v>0</v>
      </c>
      <c r="H264" s="13">
        <v>0</v>
      </c>
      <c r="I264" s="13">
        <v>0</v>
      </c>
      <c r="J264" s="13">
        <v>0</v>
      </c>
      <c r="K264" s="13">
        <v>0</v>
      </c>
      <c r="L264" s="13">
        <v>0</v>
      </c>
      <c r="M264" s="13">
        <v>0</v>
      </c>
      <c r="N264" s="13">
        <v>0</v>
      </c>
      <c r="O264" s="13">
        <v>0</v>
      </c>
      <c r="P264" s="13">
        <v>0</v>
      </c>
      <c r="Q264" s="13">
        <v>0</v>
      </c>
      <c r="R264" s="14">
        <v>0</v>
      </c>
    </row>
    <row r="265" spans="1:18" ht="14.5" thickBot="1" x14ac:dyDescent="0.35">
      <c r="A265" s="45" t="s">
        <v>90</v>
      </c>
      <c r="C265" s="11" t="s">
        <v>93</v>
      </c>
      <c r="D265" s="15">
        <v>0</v>
      </c>
      <c r="E265" s="16">
        <v>0</v>
      </c>
      <c r="F265" s="16">
        <v>0</v>
      </c>
      <c r="G265" s="16">
        <v>0</v>
      </c>
      <c r="H265" s="16">
        <v>0</v>
      </c>
      <c r="I265" s="16">
        <v>0</v>
      </c>
      <c r="J265" s="16">
        <v>0</v>
      </c>
      <c r="K265" s="16">
        <v>0</v>
      </c>
      <c r="L265" s="16">
        <v>0</v>
      </c>
      <c r="M265" s="16">
        <v>0</v>
      </c>
      <c r="N265" s="16">
        <v>0</v>
      </c>
      <c r="O265" s="16">
        <v>0</v>
      </c>
      <c r="P265" s="16">
        <v>0</v>
      </c>
      <c r="Q265" s="16">
        <v>0</v>
      </c>
      <c r="R265" s="17">
        <v>0</v>
      </c>
    </row>
    <row r="266" spans="1:18" ht="14.5" thickBot="1" x14ac:dyDescent="0.35">
      <c r="A266" s="45" t="s">
        <v>90</v>
      </c>
      <c r="C266" s="18" t="s">
        <v>49</v>
      </c>
      <c r="D266" s="19">
        <v>0</v>
      </c>
      <c r="E266" s="20">
        <v>0</v>
      </c>
      <c r="F266" s="20">
        <v>0</v>
      </c>
      <c r="G266" s="20">
        <v>0</v>
      </c>
      <c r="H266" s="20">
        <v>0</v>
      </c>
      <c r="I266" s="20">
        <v>0</v>
      </c>
      <c r="J266" s="20">
        <v>0</v>
      </c>
      <c r="K266" s="20">
        <v>0</v>
      </c>
      <c r="L266" s="20">
        <v>0</v>
      </c>
      <c r="M266" s="20">
        <v>0</v>
      </c>
      <c r="N266" s="20">
        <v>0</v>
      </c>
      <c r="O266" s="20">
        <v>0</v>
      </c>
      <c r="P266" s="20">
        <v>0</v>
      </c>
      <c r="Q266" s="20">
        <v>0</v>
      </c>
      <c r="R266" s="21">
        <v>0</v>
      </c>
    </row>
    <row r="267" spans="1:18" x14ac:dyDescent="0.25">
      <c r="C267" s="28"/>
      <c r="D267" s="28"/>
      <c r="E267" s="28"/>
      <c r="F267" s="28"/>
      <c r="G267" s="28"/>
      <c r="H267" s="28"/>
      <c r="I267" s="28"/>
      <c r="J267" s="28"/>
      <c r="K267" s="28"/>
      <c r="L267" s="28"/>
      <c r="M267" s="28"/>
      <c r="N267" s="28"/>
      <c r="O267" s="28"/>
      <c r="P267" s="28"/>
      <c r="R267" s="28"/>
    </row>
    <row r="268" spans="1:18" x14ac:dyDescent="0.25">
      <c r="C268" s="28"/>
      <c r="D268" s="28"/>
      <c r="E268" s="28"/>
      <c r="F268" s="28"/>
      <c r="G268" s="28"/>
      <c r="H268" s="28"/>
      <c r="I268" s="28"/>
      <c r="J268" s="28"/>
      <c r="K268" s="28"/>
      <c r="L268" s="28"/>
      <c r="M268" s="28"/>
      <c r="N268" s="28"/>
      <c r="O268" s="28"/>
      <c r="P268" s="28"/>
      <c r="R268" s="28"/>
    </row>
    <row r="269" spans="1:18" ht="23.5" thickBot="1" x14ac:dyDescent="0.3">
      <c r="C269" s="1" t="s">
        <v>214</v>
      </c>
      <c r="D269" s="1"/>
      <c r="E269" s="1"/>
      <c r="F269" s="1"/>
      <c r="G269" s="1"/>
      <c r="H269" s="1"/>
      <c r="I269" s="1"/>
      <c r="J269" s="1"/>
      <c r="K269" s="1"/>
      <c r="L269" s="1"/>
      <c r="M269" s="1"/>
      <c r="N269" s="9"/>
      <c r="O269" s="9"/>
      <c r="P269" s="9"/>
      <c r="Q269" s="9"/>
      <c r="R269" s="9"/>
    </row>
    <row r="270" spans="1:18" ht="14.5" thickBot="1" x14ac:dyDescent="0.35">
      <c r="C270" s="2"/>
      <c r="D270" s="140" t="s">
        <v>48</v>
      </c>
      <c r="E270" s="141"/>
      <c r="F270" s="141"/>
      <c r="G270" s="141"/>
      <c r="H270" s="141"/>
      <c r="I270" s="141"/>
      <c r="J270" s="141"/>
      <c r="K270" s="141"/>
      <c r="L270" s="141"/>
      <c r="M270" s="141"/>
      <c r="N270" s="141"/>
      <c r="O270" s="141"/>
      <c r="P270" s="141"/>
      <c r="Q270" s="141"/>
      <c r="R270" s="142"/>
    </row>
    <row r="271" spans="1:18" ht="14.5" thickBot="1" x14ac:dyDescent="0.35">
      <c r="A271" s="45" t="s">
        <v>90</v>
      </c>
      <c r="C271" s="3" t="s">
        <v>249</v>
      </c>
      <c r="D271" s="4" t="s">
        <v>0</v>
      </c>
      <c r="E271" s="5" t="s">
        <v>1</v>
      </c>
      <c r="F271" s="5" t="s">
        <v>2</v>
      </c>
      <c r="G271" s="5" t="s">
        <v>3</v>
      </c>
      <c r="H271" s="5" t="s">
        <v>4</v>
      </c>
      <c r="I271" s="5" t="s">
        <v>5</v>
      </c>
      <c r="J271" s="5" t="s">
        <v>6</v>
      </c>
      <c r="K271" s="5" t="s">
        <v>7</v>
      </c>
      <c r="L271" s="5" t="s">
        <v>8</v>
      </c>
      <c r="M271" s="5" t="s">
        <v>9</v>
      </c>
      <c r="N271" s="5" t="s">
        <v>10</v>
      </c>
      <c r="O271" s="5" t="s">
        <v>11</v>
      </c>
      <c r="P271" s="5" t="s">
        <v>17</v>
      </c>
      <c r="Q271" s="5" t="s">
        <v>44</v>
      </c>
      <c r="R271" s="6" t="s">
        <v>88</v>
      </c>
    </row>
    <row r="272" spans="1:18" ht="14" x14ac:dyDescent="0.3">
      <c r="A272" s="45" t="s">
        <v>90</v>
      </c>
      <c r="C272" s="11" t="s">
        <v>12</v>
      </c>
      <c r="D272" s="12">
        <v>0</v>
      </c>
      <c r="E272" s="13">
        <v>0</v>
      </c>
      <c r="F272" s="13">
        <v>0</v>
      </c>
      <c r="G272" s="13">
        <v>0</v>
      </c>
      <c r="H272" s="13">
        <v>0</v>
      </c>
      <c r="I272" s="13">
        <v>0</v>
      </c>
      <c r="J272" s="13">
        <v>0</v>
      </c>
      <c r="K272" s="13">
        <v>0</v>
      </c>
      <c r="L272" s="13">
        <v>0</v>
      </c>
      <c r="M272" s="13">
        <v>0</v>
      </c>
      <c r="N272" s="13">
        <v>0</v>
      </c>
      <c r="O272" s="13">
        <v>0</v>
      </c>
      <c r="P272" s="13">
        <v>0</v>
      </c>
      <c r="Q272" s="13">
        <v>0</v>
      </c>
      <c r="R272" s="14">
        <v>0</v>
      </c>
    </row>
    <row r="273" spans="1:18" ht="14" x14ac:dyDescent="0.3">
      <c r="A273" s="45" t="s">
        <v>90</v>
      </c>
      <c r="C273" s="11" t="s">
        <v>30</v>
      </c>
      <c r="D273" s="12">
        <v>0</v>
      </c>
      <c r="E273" s="13">
        <v>0</v>
      </c>
      <c r="F273" s="13">
        <v>0</v>
      </c>
      <c r="G273" s="13">
        <v>0</v>
      </c>
      <c r="H273" s="13">
        <v>0</v>
      </c>
      <c r="I273" s="13">
        <v>0</v>
      </c>
      <c r="J273" s="13">
        <v>0</v>
      </c>
      <c r="K273" s="13">
        <v>0</v>
      </c>
      <c r="L273" s="13">
        <v>0</v>
      </c>
      <c r="M273" s="13">
        <v>0</v>
      </c>
      <c r="N273" s="13">
        <v>0</v>
      </c>
      <c r="O273" s="13">
        <v>0</v>
      </c>
      <c r="P273" s="13">
        <v>0</v>
      </c>
      <c r="Q273" s="13">
        <v>0</v>
      </c>
      <c r="R273" s="14">
        <v>0</v>
      </c>
    </row>
    <row r="274" spans="1:18" ht="14" x14ac:dyDescent="0.3">
      <c r="A274" s="45" t="s">
        <v>90</v>
      </c>
      <c r="C274" s="11" t="s">
        <v>31</v>
      </c>
      <c r="D274" s="12">
        <v>0</v>
      </c>
      <c r="E274" s="13">
        <v>0</v>
      </c>
      <c r="F274" s="13">
        <v>0</v>
      </c>
      <c r="G274" s="13">
        <v>0</v>
      </c>
      <c r="H274" s="13">
        <v>0</v>
      </c>
      <c r="I274" s="13">
        <v>0</v>
      </c>
      <c r="J274" s="13">
        <v>0</v>
      </c>
      <c r="K274" s="13">
        <v>0</v>
      </c>
      <c r="L274" s="13">
        <v>0</v>
      </c>
      <c r="M274" s="13">
        <v>0</v>
      </c>
      <c r="N274" s="13">
        <v>0</v>
      </c>
      <c r="O274" s="13">
        <v>0</v>
      </c>
      <c r="P274" s="13">
        <v>0</v>
      </c>
      <c r="Q274" s="13">
        <v>0</v>
      </c>
      <c r="R274" s="14">
        <v>0</v>
      </c>
    </row>
    <row r="275" spans="1:18" ht="14" x14ac:dyDescent="0.3">
      <c r="A275" s="45" t="s">
        <v>90</v>
      </c>
      <c r="C275" s="11" t="s">
        <v>39</v>
      </c>
      <c r="D275" s="12">
        <v>0</v>
      </c>
      <c r="E275" s="13">
        <v>0</v>
      </c>
      <c r="F275" s="13">
        <v>0</v>
      </c>
      <c r="G275" s="13">
        <v>0</v>
      </c>
      <c r="H275" s="13">
        <v>0</v>
      </c>
      <c r="I275" s="13">
        <v>0</v>
      </c>
      <c r="J275" s="13">
        <v>0</v>
      </c>
      <c r="K275" s="13">
        <v>0</v>
      </c>
      <c r="L275" s="13">
        <v>0</v>
      </c>
      <c r="M275" s="13">
        <v>0</v>
      </c>
      <c r="N275" s="13">
        <v>0</v>
      </c>
      <c r="O275" s="13">
        <v>0</v>
      </c>
      <c r="P275" s="13">
        <v>0</v>
      </c>
      <c r="Q275" s="13">
        <v>0</v>
      </c>
      <c r="R275" s="14">
        <v>0</v>
      </c>
    </row>
    <row r="276" spans="1:18" ht="14" x14ac:dyDescent="0.3">
      <c r="A276" s="45" t="s">
        <v>90</v>
      </c>
      <c r="C276" s="11" t="s">
        <v>37</v>
      </c>
      <c r="D276" s="12">
        <v>0</v>
      </c>
      <c r="E276" s="13">
        <v>0</v>
      </c>
      <c r="F276" s="13">
        <v>0</v>
      </c>
      <c r="G276" s="13">
        <v>0</v>
      </c>
      <c r="H276" s="13">
        <v>0</v>
      </c>
      <c r="I276" s="13">
        <v>0</v>
      </c>
      <c r="J276" s="13">
        <v>0</v>
      </c>
      <c r="K276" s="13">
        <v>0</v>
      </c>
      <c r="L276" s="13">
        <v>0</v>
      </c>
      <c r="M276" s="13">
        <v>0</v>
      </c>
      <c r="N276" s="13">
        <v>0</v>
      </c>
      <c r="O276" s="13">
        <v>0</v>
      </c>
      <c r="P276" s="13">
        <v>0</v>
      </c>
      <c r="Q276" s="13">
        <v>0</v>
      </c>
      <c r="R276" s="14">
        <v>0</v>
      </c>
    </row>
    <row r="277" spans="1:18" ht="14" x14ac:dyDescent="0.3">
      <c r="A277" s="45" t="s">
        <v>90</v>
      </c>
      <c r="C277" s="11" t="s">
        <v>32</v>
      </c>
      <c r="D277" s="12">
        <v>0</v>
      </c>
      <c r="E277" s="13">
        <v>0</v>
      </c>
      <c r="F277" s="13">
        <v>0</v>
      </c>
      <c r="G277" s="13">
        <v>0</v>
      </c>
      <c r="H277" s="13">
        <v>0</v>
      </c>
      <c r="I277" s="13">
        <v>0</v>
      </c>
      <c r="J277" s="13">
        <v>0</v>
      </c>
      <c r="K277" s="13">
        <v>0</v>
      </c>
      <c r="L277" s="13">
        <v>0</v>
      </c>
      <c r="M277" s="13">
        <v>0</v>
      </c>
      <c r="N277" s="13">
        <v>0</v>
      </c>
      <c r="O277" s="13">
        <v>0</v>
      </c>
      <c r="P277" s="13">
        <v>0</v>
      </c>
      <c r="Q277" s="13">
        <v>0</v>
      </c>
      <c r="R277" s="14">
        <v>0</v>
      </c>
    </row>
    <row r="278" spans="1:18" ht="14" x14ac:dyDescent="0.3">
      <c r="A278" s="45" t="s">
        <v>90</v>
      </c>
      <c r="C278" s="11" t="s">
        <v>33</v>
      </c>
      <c r="D278" s="12">
        <v>0</v>
      </c>
      <c r="E278" s="13">
        <v>0</v>
      </c>
      <c r="F278" s="13">
        <v>0</v>
      </c>
      <c r="G278" s="13">
        <v>0</v>
      </c>
      <c r="H278" s="13">
        <v>0</v>
      </c>
      <c r="I278" s="13">
        <v>0</v>
      </c>
      <c r="J278" s="13">
        <v>0</v>
      </c>
      <c r="K278" s="13">
        <v>0</v>
      </c>
      <c r="L278" s="13">
        <v>0</v>
      </c>
      <c r="M278" s="13">
        <v>0</v>
      </c>
      <c r="N278" s="13">
        <v>0</v>
      </c>
      <c r="O278" s="13">
        <v>0</v>
      </c>
      <c r="P278" s="13">
        <v>0</v>
      </c>
      <c r="Q278" s="13">
        <v>0</v>
      </c>
      <c r="R278" s="14">
        <v>0</v>
      </c>
    </row>
    <row r="279" spans="1:18" ht="14" x14ac:dyDescent="0.3">
      <c r="A279" s="45" t="s">
        <v>90</v>
      </c>
      <c r="C279" s="11" t="s">
        <v>34</v>
      </c>
      <c r="D279" s="12">
        <v>0</v>
      </c>
      <c r="E279" s="13">
        <v>0</v>
      </c>
      <c r="F279" s="13">
        <v>0</v>
      </c>
      <c r="G279" s="13">
        <v>0</v>
      </c>
      <c r="H279" s="13">
        <v>0</v>
      </c>
      <c r="I279" s="13">
        <v>0</v>
      </c>
      <c r="J279" s="13">
        <v>0</v>
      </c>
      <c r="K279" s="13">
        <v>0</v>
      </c>
      <c r="L279" s="13">
        <v>0</v>
      </c>
      <c r="M279" s="13">
        <v>0</v>
      </c>
      <c r="N279" s="13">
        <v>0</v>
      </c>
      <c r="O279" s="13">
        <v>0</v>
      </c>
      <c r="P279" s="13">
        <v>0</v>
      </c>
      <c r="Q279" s="13">
        <v>0</v>
      </c>
      <c r="R279" s="14">
        <v>0</v>
      </c>
    </row>
    <row r="280" spans="1:18" ht="14" x14ac:dyDescent="0.3">
      <c r="A280" s="45" t="s">
        <v>90</v>
      </c>
      <c r="C280" s="11" t="s">
        <v>13</v>
      </c>
      <c r="D280" s="12">
        <v>0</v>
      </c>
      <c r="E280" s="13">
        <v>0</v>
      </c>
      <c r="F280" s="13">
        <v>0</v>
      </c>
      <c r="G280" s="13">
        <v>0</v>
      </c>
      <c r="H280" s="13">
        <v>0</v>
      </c>
      <c r="I280" s="13">
        <v>0</v>
      </c>
      <c r="J280" s="13">
        <v>0</v>
      </c>
      <c r="K280" s="13">
        <v>0</v>
      </c>
      <c r="L280" s="13">
        <v>0</v>
      </c>
      <c r="M280" s="13">
        <v>0</v>
      </c>
      <c r="N280" s="13">
        <v>0</v>
      </c>
      <c r="O280" s="13">
        <v>0</v>
      </c>
      <c r="P280" s="13">
        <v>0</v>
      </c>
      <c r="Q280" s="13">
        <v>0</v>
      </c>
      <c r="R280" s="14">
        <v>0</v>
      </c>
    </row>
    <row r="281" spans="1:18" ht="14" x14ac:dyDescent="0.3">
      <c r="A281" s="45" t="s">
        <v>90</v>
      </c>
      <c r="C281" s="11" t="s">
        <v>94</v>
      </c>
      <c r="D281" s="12">
        <v>0</v>
      </c>
      <c r="E281" s="13">
        <v>0</v>
      </c>
      <c r="F281" s="13">
        <v>0</v>
      </c>
      <c r="G281" s="13">
        <v>0</v>
      </c>
      <c r="H281" s="13">
        <v>0</v>
      </c>
      <c r="I281" s="13">
        <v>0</v>
      </c>
      <c r="J281" s="13">
        <v>0</v>
      </c>
      <c r="K281" s="13">
        <v>0</v>
      </c>
      <c r="L281" s="13">
        <v>0</v>
      </c>
      <c r="M281" s="13">
        <v>0</v>
      </c>
      <c r="N281" s="13">
        <v>0</v>
      </c>
      <c r="O281" s="13">
        <v>0</v>
      </c>
      <c r="P281" s="13">
        <v>0</v>
      </c>
      <c r="Q281" s="13">
        <v>0</v>
      </c>
      <c r="R281" s="14">
        <v>0</v>
      </c>
    </row>
    <row r="282" spans="1:18" ht="14.5" thickBot="1" x14ac:dyDescent="0.35">
      <c r="A282" s="45" t="s">
        <v>90</v>
      </c>
      <c r="C282" s="11" t="s">
        <v>93</v>
      </c>
      <c r="D282" s="15">
        <v>0</v>
      </c>
      <c r="E282" s="16">
        <v>0</v>
      </c>
      <c r="F282" s="16">
        <v>0</v>
      </c>
      <c r="G282" s="16">
        <v>0</v>
      </c>
      <c r="H282" s="16">
        <v>0</v>
      </c>
      <c r="I282" s="16">
        <v>0</v>
      </c>
      <c r="J282" s="16">
        <v>0</v>
      </c>
      <c r="K282" s="16">
        <v>0</v>
      </c>
      <c r="L282" s="16">
        <v>0</v>
      </c>
      <c r="M282" s="16">
        <v>0</v>
      </c>
      <c r="N282" s="16">
        <v>0</v>
      </c>
      <c r="O282" s="16">
        <v>0</v>
      </c>
      <c r="P282" s="16">
        <v>0</v>
      </c>
      <c r="Q282" s="16">
        <v>0</v>
      </c>
      <c r="R282" s="17">
        <v>0</v>
      </c>
    </row>
    <row r="283" spans="1:18" ht="14.5" thickBot="1" x14ac:dyDescent="0.35">
      <c r="A283" s="45" t="s">
        <v>90</v>
      </c>
      <c r="C283" s="18" t="s">
        <v>49</v>
      </c>
      <c r="D283" s="19">
        <v>0</v>
      </c>
      <c r="E283" s="20">
        <v>0</v>
      </c>
      <c r="F283" s="20">
        <v>0</v>
      </c>
      <c r="G283" s="20">
        <v>0</v>
      </c>
      <c r="H283" s="20">
        <v>0</v>
      </c>
      <c r="I283" s="20">
        <v>0</v>
      </c>
      <c r="J283" s="20">
        <v>0</v>
      </c>
      <c r="K283" s="20">
        <v>0</v>
      </c>
      <c r="L283" s="20">
        <v>0</v>
      </c>
      <c r="M283" s="20">
        <v>0</v>
      </c>
      <c r="N283" s="20">
        <v>0</v>
      </c>
      <c r="O283" s="20">
        <v>0</v>
      </c>
      <c r="P283" s="20">
        <v>0</v>
      </c>
      <c r="Q283" s="20">
        <v>0</v>
      </c>
      <c r="R283" s="21">
        <v>0</v>
      </c>
    </row>
  </sheetData>
  <mergeCells count="17">
    <mergeCell ref="D253:R253"/>
    <mergeCell ref="D270:R270"/>
    <mergeCell ref="D235:R235"/>
    <mergeCell ref="D217:R217"/>
    <mergeCell ref="D200:R200"/>
    <mergeCell ref="D183:R183"/>
    <mergeCell ref="D26:R26"/>
    <mergeCell ref="D60:R60"/>
    <mergeCell ref="D95:R95"/>
    <mergeCell ref="D130:R130"/>
    <mergeCell ref="D165:R165"/>
    <mergeCell ref="D148:R148"/>
    <mergeCell ref="D9:R9"/>
    <mergeCell ref="D44:R44"/>
    <mergeCell ref="D78:R78"/>
    <mergeCell ref="D113:R113"/>
    <mergeCell ref="C2:O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autoPageBreaks="0"/>
  </sheetPr>
  <dimension ref="A1:S396"/>
  <sheetViews>
    <sheetView topLeftCell="B1" zoomScale="80" zoomScaleNormal="80" workbookViewId="0">
      <selection activeCell="T42" sqref="T42"/>
    </sheetView>
  </sheetViews>
  <sheetFormatPr defaultColWidth="9.1796875" defaultRowHeight="12.5" x14ac:dyDescent="0.25"/>
  <cols>
    <col min="1" max="1" width="9.1796875" style="45" hidden="1" customWidth="1"/>
    <col min="2" max="2" width="9.1796875" style="8"/>
    <col min="3" max="3" width="25.7265625" style="8" customWidth="1"/>
    <col min="4" max="16" width="15.1796875" style="8" customWidth="1"/>
    <col min="17" max="17" width="15.1796875" style="28" customWidth="1"/>
    <col min="18" max="18" width="15.1796875" style="8" customWidth="1"/>
    <col min="19" max="16384" width="9.1796875" style="8"/>
  </cols>
  <sheetData>
    <row r="1" spans="1:19" ht="25" x14ac:dyDescent="0.5">
      <c r="A1" s="45" t="s">
        <v>376</v>
      </c>
      <c r="C1" s="7" t="s">
        <v>262</v>
      </c>
      <c r="N1" s="9"/>
      <c r="O1" s="9"/>
      <c r="P1" s="9"/>
      <c r="Q1" s="9"/>
      <c r="R1" s="9"/>
      <c r="S1" s="9"/>
    </row>
    <row r="2" spans="1:19" ht="18.75" customHeight="1" x14ac:dyDescent="0.25">
      <c r="C2" s="145" t="s">
        <v>256</v>
      </c>
      <c r="D2" s="145"/>
      <c r="E2" s="145"/>
      <c r="F2" s="145"/>
      <c r="G2" s="145"/>
      <c r="H2" s="145"/>
      <c r="I2" s="145"/>
      <c r="J2" s="145"/>
      <c r="K2" s="145"/>
      <c r="L2" s="145"/>
      <c r="M2" s="145"/>
      <c r="N2" s="145"/>
      <c r="O2" s="145"/>
      <c r="P2" s="9"/>
      <c r="Q2" s="9"/>
      <c r="R2" s="9"/>
      <c r="S2" s="9"/>
    </row>
    <row r="3" spans="1:19" x14ac:dyDescent="0.25">
      <c r="N3" s="9"/>
      <c r="O3" s="9"/>
      <c r="P3" s="9"/>
      <c r="Q3" s="9"/>
      <c r="R3" s="9"/>
      <c r="S3" s="9"/>
    </row>
    <row r="4" spans="1:19" ht="15.5" x14ac:dyDescent="0.35">
      <c r="C4" s="35" t="s">
        <v>73</v>
      </c>
      <c r="N4" s="9"/>
      <c r="O4" s="9"/>
      <c r="P4" s="9"/>
      <c r="Q4" s="9"/>
      <c r="R4" s="9"/>
      <c r="S4" s="9"/>
    </row>
    <row r="5" spans="1:19" s="28" customFormat="1" ht="15.5" x14ac:dyDescent="0.35">
      <c r="A5" s="45"/>
      <c r="C5" s="35"/>
      <c r="N5" s="9"/>
      <c r="O5" s="9"/>
      <c r="P5" s="9"/>
      <c r="Q5" s="9"/>
      <c r="R5" s="9"/>
      <c r="S5" s="9"/>
    </row>
    <row r="6" spans="1:19" s="28" customFormat="1" ht="15.5" x14ac:dyDescent="0.35">
      <c r="A6" s="45"/>
      <c r="C6" s="35"/>
      <c r="N6" s="9"/>
      <c r="O6" s="9"/>
      <c r="P6" s="9"/>
      <c r="Q6" s="9"/>
      <c r="R6" s="9"/>
      <c r="S6" s="9"/>
    </row>
    <row r="7" spans="1:19" x14ac:dyDescent="0.25">
      <c r="N7" s="9"/>
      <c r="O7" s="9"/>
      <c r="P7" s="9"/>
      <c r="Q7" s="9"/>
      <c r="R7" s="9"/>
      <c r="S7" s="9"/>
    </row>
    <row r="8" spans="1:19" ht="23.5" thickBot="1" x14ac:dyDescent="0.3">
      <c r="C8" s="1" t="s">
        <v>215</v>
      </c>
      <c r="D8" s="1"/>
      <c r="E8" s="1"/>
      <c r="F8" s="1"/>
      <c r="G8" s="1"/>
      <c r="H8" s="1"/>
      <c r="I8" s="1"/>
      <c r="J8" s="1"/>
      <c r="K8" s="1"/>
      <c r="L8" s="1"/>
      <c r="M8" s="1"/>
      <c r="N8" s="9"/>
      <c r="O8" s="9"/>
      <c r="P8" s="9"/>
      <c r="Q8" s="9"/>
      <c r="R8" s="9"/>
      <c r="S8" s="9"/>
    </row>
    <row r="9" spans="1:19" ht="13.5" customHeight="1" thickBot="1" x14ac:dyDescent="0.35">
      <c r="C9" s="2"/>
      <c r="D9" s="140" t="s">
        <v>48</v>
      </c>
      <c r="E9" s="141"/>
      <c r="F9" s="141"/>
      <c r="G9" s="141"/>
      <c r="H9" s="141"/>
      <c r="I9" s="141"/>
      <c r="J9" s="141"/>
      <c r="K9" s="141"/>
      <c r="L9" s="141"/>
      <c r="M9" s="141"/>
      <c r="N9" s="141"/>
      <c r="O9" s="141"/>
      <c r="P9" s="141"/>
      <c r="Q9" s="141"/>
      <c r="R9" s="142"/>
    </row>
    <row r="10" spans="1:19" ht="14.5" thickBot="1" x14ac:dyDescent="0.35">
      <c r="A10" s="45" t="s">
        <v>110</v>
      </c>
      <c r="C10" s="3" t="s">
        <v>352</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row>
    <row r="11" spans="1:19" ht="14" x14ac:dyDescent="0.3">
      <c r="A11" s="45" t="s">
        <v>110</v>
      </c>
      <c r="C11" s="11" t="s">
        <v>378</v>
      </c>
      <c r="D11" s="12">
        <v>178891.90314285716</v>
      </c>
      <c r="E11" s="13">
        <v>188345.09779527556</v>
      </c>
      <c r="F11" s="13">
        <v>252904.99556451611</v>
      </c>
      <c r="G11" s="13">
        <v>215276.32121951217</v>
      </c>
      <c r="H11" s="13">
        <v>222904.810075188</v>
      </c>
      <c r="I11" s="13">
        <v>288228.09424657526</v>
      </c>
      <c r="J11" s="13">
        <v>258760.24292517011</v>
      </c>
      <c r="K11" s="13">
        <v>296072.04191666667</v>
      </c>
      <c r="L11" s="13">
        <v>313832.75495652173</v>
      </c>
      <c r="M11" s="13">
        <v>391048.67393939395</v>
      </c>
      <c r="N11" s="13">
        <v>335328.6281355932</v>
      </c>
      <c r="O11" s="13">
        <v>412625.33189655171</v>
      </c>
      <c r="P11" s="13">
        <v>408317.03054794524</v>
      </c>
      <c r="Q11" s="13">
        <v>438170.14423999999</v>
      </c>
      <c r="R11" s="14">
        <v>426108.45401785709</v>
      </c>
    </row>
    <row r="12" spans="1:19" ht="14" x14ac:dyDescent="0.3">
      <c r="A12" s="45" t="s">
        <v>110</v>
      </c>
      <c r="C12" s="11" t="s">
        <v>379</v>
      </c>
      <c r="D12" s="12">
        <v>23470.575888157891</v>
      </c>
      <c r="E12" s="13">
        <v>28241.825444126076</v>
      </c>
      <c r="F12" s="13">
        <v>40286.156583072108</v>
      </c>
      <c r="G12" s="13">
        <v>34682.226127167633</v>
      </c>
      <c r="H12" s="13">
        <v>41406.983761996162</v>
      </c>
      <c r="I12" s="13">
        <v>39292.429144486698</v>
      </c>
      <c r="J12" s="13">
        <v>44517.449711191337</v>
      </c>
      <c r="K12" s="13">
        <v>47011.461638095221</v>
      </c>
      <c r="L12" s="13">
        <v>60452.300481283433</v>
      </c>
      <c r="M12" s="13">
        <v>59184.354727272737</v>
      </c>
      <c r="N12" s="13">
        <v>64898.713344709904</v>
      </c>
      <c r="O12" s="13">
        <v>63616.819220563841</v>
      </c>
      <c r="P12" s="13">
        <v>66126.164032258035</v>
      </c>
      <c r="Q12" s="13">
        <v>59105.027725856693</v>
      </c>
      <c r="R12" s="14">
        <v>64963.083950177963</v>
      </c>
    </row>
    <row r="13" spans="1:19" ht="14" x14ac:dyDescent="0.3">
      <c r="A13" s="45" t="s">
        <v>110</v>
      </c>
      <c r="C13" s="11" t="s">
        <v>25</v>
      </c>
      <c r="D13" s="12">
        <v>51237.77766233767</v>
      </c>
      <c r="E13" s="13">
        <v>61227.372733812954</v>
      </c>
      <c r="F13" s="13">
        <v>79723.910538922166</v>
      </c>
      <c r="G13" s="13">
        <v>65831.858142857134</v>
      </c>
      <c r="H13" s="13">
        <v>62844.068062499995</v>
      </c>
      <c r="I13" s="13">
        <v>54307.291801801817</v>
      </c>
      <c r="J13" s="13">
        <v>77581.465597014918</v>
      </c>
      <c r="K13" s="13">
        <v>71490.392466666657</v>
      </c>
      <c r="L13" s="13">
        <v>109001.91949685536</v>
      </c>
      <c r="M13" s="13">
        <v>96776.697391304362</v>
      </c>
      <c r="N13" s="13">
        <v>99786.434370370378</v>
      </c>
      <c r="O13" s="13">
        <v>112474.10217741934</v>
      </c>
      <c r="P13" s="13">
        <v>131010.38417218544</v>
      </c>
      <c r="Q13" s="13">
        <v>130855.35592356687</v>
      </c>
      <c r="R13" s="14">
        <v>94826.915137614662</v>
      </c>
    </row>
    <row r="14" spans="1:19" ht="14" x14ac:dyDescent="0.3">
      <c r="A14" s="45" t="s">
        <v>110</v>
      </c>
      <c r="C14" s="11" t="s">
        <v>43</v>
      </c>
      <c r="D14" s="12">
        <v>20770.256102564101</v>
      </c>
      <c r="E14" s="13">
        <v>19842.374638403984</v>
      </c>
      <c r="F14" s="13">
        <v>28055.058062015505</v>
      </c>
      <c r="G14" s="13">
        <v>26843.354497907949</v>
      </c>
      <c r="H14" s="13">
        <v>34624.115937499992</v>
      </c>
      <c r="I14" s="13">
        <v>27681.086827586212</v>
      </c>
      <c r="J14" s="13">
        <v>31791.022152080353</v>
      </c>
      <c r="K14" s="13">
        <v>38044.00821106822</v>
      </c>
      <c r="L14" s="13">
        <v>42988.114418886165</v>
      </c>
      <c r="M14" s="13">
        <v>45120.777570694103</v>
      </c>
      <c r="N14" s="13">
        <v>45462.231794871783</v>
      </c>
      <c r="O14" s="13">
        <v>57475.609317647031</v>
      </c>
      <c r="P14" s="13">
        <v>52583.993019296257</v>
      </c>
      <c r="Q14" s="13">
        <v>43751.612724520703</v>
      </c>
      <c r="R14" s="14">
        <v>44521.403754469604</v>
      </c>
    </row>
    <row r="15" spans="1:19" ht="14" x14ac:dyDescent="0.3">
      <c r="A15" s="45" t="s">
        <v>110</v>
      </c>
      <c r="C15" s="11" t="s">
        <v>36</v>
      </c>
      <c r="D15" s="12">
        <v>21307.043991228071</v>
      </c>
      <c r="E15" s="13">
        <v>22959.453973509921</v>
      </c>
      <c r="F15" s="13">
        <v>30361.42808314088</v>
      </c>
      <c r="G15" s="13">
        <v>35433.926933085495</v>
      </c>
      <c r="H15" s="13">
        <v>36944.984312499997</v>
      </c>
      <c r="I15" s="13">
        <v>37555.733784119097</v>
      </c>
      <c r="J15" s="13">
        <v>37670.265920205915</v>
      </c>
      <c r="K15" s="13">
        <v>45779.087280701737</v>
      </c>
      <c r="L15" s="13">
        <v>48735.523765363112</v>
      </c>
      <c r="M15" s="13">
        <v>57727.17335963923</v>
      </c>
      <c r="N15" s="13">
        <v>59367.944061597656</v>
      </c>
      <c r="O15" s="13">
        <v>60890.635278350499</v>
      </c>
      <c r="P15" s="13">
        <v>55020.209876543217</v>
      </c>
      <c r="Q15" s="13">
        <v>52664.299733879241</v>
      </c>
      <c r="R15" s="14">
        <v>55987.639509692148</v>
      </c>
    </row>
    <row r="16" spans="1:19" ht="14" x14ac:dyDescent="0.3">
      <c r="A16" s="45" t="s">
        <v>110</v>
      </c>
      <c r="C16" s="11" t="s">
        <v>18</v>
      </c>
      <c r="D16" s="12">
        <v>23753.183005780345</v>
      </c>
      <c r="E16" s="13">
        <v>24649.458148984191</v>
      </c>
      <c r="F16" s="13">
        <v>28786.961024258759</v>
      </c>
      <c r="G16" s="13">
        <v>30623.108111587993</v>
      </c>
      <c r="H16" s="13">
        <v>34913.906222961719</v>
      </c>
      <c r="I16" s="13">
        <v>36860.331189189186</v>
      </c>
      <c r="J16" s="13">
        <v>40266.623962616824</v>
      </c>
      <c r="K16" s="13">
        <v>41260.908118466905</v>
      </c>
      <c r="L16" s="13">
        <v>44975.825753176046</v>
      </c>
      <c r="M16" s="13">
        <v>52337.143760539613</v>
      </c>
      <c r="N16" s="13">
        <v>67651.831818181832</v>
      </c>
      <c r="O16" s="13">
        <v>54961.481078717195</v>
      </c>
      <c r="P16" s="13">
        <v>55103.610721476522</v>
      </c>
      <c r="Q16" s="13">
        <v>50530.989660766965</v>
      </c>
      <c r="R16" s="14">
        <v>56823.372377740314</v>
      </c>
    </row>
    <row r="17" spans="1:19" ht="14" x14ac:dyDescent="0.3">
      <c r="A17" s="45" t="s">
        <v>110</v>
      </c>
      <c r="C17" s="11" t="s">
        <v>27</v>
      </c>
      <c r="D17" s="12">
        <v>58941.560434782616</v>
      </c>
      <c r="E17" s="13">
        <v>42060.631923076922</v>
      </c>
      <c r="F17" s="13">
        <v>55883.859230769231</v>
      </c>
      <c r="G17" s="13">
        <v>55705.86</v>
      </c>
      <c r="H17" s="13">
        <v>63059.164776119404</v>
      </c>
      <c r="I17" s="13">
        <v>114954.33145833334</v>
      </c>
      <c r="J17" s="13">
        <v>153283.12687500002</v>
      </c>
      <c r="K17" s="13">
        <v>120241.6751923077</v>
      </c>
      <c r="L17" s="13">
        <v>144384.47730769232</v>
      </c>
      <c r="M17" s="13">
        <v>142445.83676470586</v>
      </c>
      <c r="N17" s="13">
        <v>134021.49736842103</v>
      </c>
      <c r="O17" s="13">
        <v>155215.00953271025</v>
      </c>
      <c r="P17" s="13">
        <v>142045.36096774193</v>
      </c>
      <c r="Q17" s="13">
        <v>133592.84020833331</v>
      </c>
      <c r="R17" s="14">
        <v>100001.45560747663</v>
      </c>
    </row>
    <row r="18" spans="1:19" ht="14" x14ac:dyDescent="0.3">
      <c r="A18" s="45" t="s">
        <v>110</v>
      </c>
      <c r="C18" s="11" t="s">
        <v>20</v>
      </c>
      <c r="D18" s="12">
        <v>18978.10094170404</v>
      </c>
      <c r="E18" s="13">
        <v>23255.773488372102</v>
      </c>
      <c r="F18" s="13">
        <v>24665.803854166657</v>
      </c>
      <c r="G18" s="13">
        <v>24248.004352517975</v>
      </c>
      <c r="H18" s="13">
        <v>30748.29545454546</v>
      </c>
      <c r="I18" s="13">
        <v>24046.559578163768</v>
      </c>
      <c r="J18" s="13">
        <v>24162.323501945426</v>
      </c>
      <c r="K18" s="13">
        <v>42671.271449275351</v>
      </c>
      <c r="L18" s="13">
        <v>38679.503448275864</v>
      </c>
      <c r="M18" s="13">
        <v>38960.308426666677</v>
      </c>
      <c r="N18" s="13">
        <v>38067.701517615176</v>
      </c>
      <c r="O18" s="13">
        <v>51160.74</v>
      </c>
      <c r="P18" s="13">
        <v>53799.930680628262</v>
      </c>
      <c r="Q18" s="13">
        <v>34542.071000000004</v>
      </c>
      <c r="R18" s="14">
        <v>39922.942307692305</v>
      </c>
    </row>
    <row r="19" spans="1:19" ht="14" x14ac:dyDescent="0.3">
      <c r="A19" s="45" t="s">
        <v>110</v>
      </c>
      <c r="C19" s="11" t="s">
        <v>19</v>
      </c>
      <c r="D19" s="12">
        <v>20885.97053763441</v>
      </c>
      <c r="E19" s="13">
        <v>28919.258451327434</v>
      </c>
      <c r="F19" s="13">
        <v>27033.443725490193</v>
      </c>
      <c r="G19" s="13">
        <v>28130.972142857147</v>
      </c>
      <c r="H19" s="13">
        <v>34450.658396946572</v>
      </c>
      <c r="I19" s="13">
        <v>42939.54329999999</v>
      </c>
      <c r="J19" s="13">
        <v>38941.267899543382</v>
      </c>
      <c r="K19" s="13">
        <v>32711.238801369858</v>
      </c>
      <c r="L19" s="13">
        <v>32239.555362318846</v>
      </c>
      <c r="M19" s="13">
        <v>47629.126350574712</v>
      </c>
      <c r="N19" s="13">
        <v>47541.526723300973</v>
      </c>
      <c r="O19" s="13">
        <v>41926.29909278352</v>
      </c>
      <c r="P19" s="13">
        <v>47757.881142131962</v>
      </c>
      <c r="Q19" s="13">
        <v>43605.642967289707</v>
      </c>
      <c r="R19" s="14">
        <v>51129.703561253562</v>
      </c>
    </row>
    <row r="20" spans="1:19" ht="14" x14ac:dyDescent="0.3">
      <c r="A20" s="45" t="s">
        <v>110</v>
      </c>
      <c r="C20" s="11" t="s">
        <v>21</v>
      </c>
      <c r="D20" s="12">
        <v>19088.769777777779</v>
      </c>
      <c r="E20" s="13">
        <v>26447.451168831165</v>
      </c>
      <c r="F20" s="13">
        <v>44138.496875000004</v>
      </c>
      <c r="G20" s="13">
        <v>28075.416610169497</v>
      </c>
      <c r="H20" s="13">
        <v>44300.077246376808</v>
      </c>
      <c r="I20" s="13">
        <v>47794.665522388052</v>
      </c>
      <c r="J20" s="13">
        <v>38229.599124999993</v>
      </c>
      <c r="K20" s="13">
        <v>59479.14455357143</v>
      </c>
      <c r="L20" s="13">
        <v>39310.845000000001</v>
      </c>
      <c r="M20" s="13">
        <v>43992.16055214723</v>
      </c>
      <c r="N20" s="13">
        <v>48630.97050000001</v>
      </c>
      <c r="O20" s="13">
        <v>45411.479464285716</v>
      </c>
      <c r="P20" s="13">
        <v>56110.957489539745</v>
      </c>
      <c r="Q20" s="13">
        <v>48699.901830985909</v>
      </c>
      <c r="R20" s="14">
        <v>54129.160243902435</v>
      </c>
    </row>
    <row r="21" spans="1:19" ht="14" x14ac:dyDescent="0.3">
      <c r="A21" s="45" t="s">
        <v>110</v>
      </c>
      <c r="C21" s="11" t="s">
        <v>26</v>
      </c>
      <c r="D21" s="12">
        <v>58604.409130434782</v>
      </c>
      <c r="E21" s="13">
        <v>37736.421428571426</v>
      </c>
      <c r="F21" s="13">
        <v>23341.864285714284</v>
      </c>
      <c r="G21" s="13">
        <v>93432.91814814815</v>
      </c>
      <c r="H21" s="13">
        <v>119314.02780487806</v>
      </c>
      <c r="I21" s="13">
        <v>56311.967209302326</v>
      </c>
      <c r="J21" s="13">
        <v>74211.582000000009</v>
      </c>
      <c r="K21" s="13">
        <v>97621.644651162787</v>
      </c>
      <c r="L21" s="13">
        <v>90251.619024390238</v>
      </c>
      <c r="M21" s="13">
        <v>100061.55102040812</v>
      </c>
      <c r="N21" s="13">
        <v>129363.10916666668</v>
      </c>
      <c r="O21" s="13">
        <v>98800.879642857151</v>
      </c>
      <c r="P21" s="13">
        <v>127118.2338</v>
      </c>
      <c r="Q21" s="13">
        <v>93280.173906249998</v>
      </c>
      <c r="R21" s="14">
        <v>85294.531285714285</v>
      </c>
    </row>
    <row r="22" spans="1:19" ht="14" x14ac:dyDescent="0.3">
      <c r="A22" s="45" t="s">
        <v>110</v>
      </c>
      <c r="C22" s="11" t="s">
        <v>38</v>
      </c>
      <c r="D22" s="12">
        <v>24118.052812499998</v>
      </c>
      <c r="E22" s="13">
        <v>25779.140425531921</v>
      </c>
      <c r="F22" s="13">
        <v>34833.290909090909</v>
      </c>
      <c r="G22" s="13">
        <v>24846.450746268656</v>
      </c>
      <c r="H22" s="13">
        <v>49899.12186915888</v>
      </c>
      <c r="I22" s="13">
        <v>44793.844065934063</v>
      </c>
      <c r="J22" s="13">
        <v>57217.319278350515</v>
      </c>
      <c r="K22" s="13">
        <v>70550.444950495061</v>
      </c>
      <c r="L22" s="13">
        <v>57241.347019230765</v>
      </c>
      <c r="M22" s="13">
        <v>64710.311200000004</v>
      </c>
      <c r="N22" s="13">
        <v>61127.700800000021</v>
      </c>
      <c r="O22" s="13">
        <v>74722.017555555547</v>
      </c>
      <c r="P22" s="13">
        <v>54435.062086330938</v>
      </c>
      <c r="Q22" s="13">
        <v>85786.143680555557</v>
      </c>
      <c r="R22" s="14">
        <v>72960.593241379291</v>
      </c>
    </row>
    <row r="23" spans="1:19" ht="14" x14ac:dyDescent="0.3">
      <c r="A23" s="45" t="s">
        <v>110</v>
      </c>
      <c r="C23" s="11" t="s">
        <v>29</v>
      </c>
      <c r="D23" s="12">
        <v>20771.237826086955</v>
      </c>
      <c r="E23" s="13">
        <v>22073.690895522384</v>
      </c>
      <c r="F23" s="13">
        <v>28214.138524590158</v>
      </c>
      <c r="G23" s="13">
        <v>24392.522857142856</v>
      </c>
      <c r="H23" s="13">
        <v>32359.119826086961</v>
      </c>
      <c r="I23" s="13">
        <v>35140.913258426968</v>
      </c>
      <c r="J23" s="13">
        <v>35549.154123711349</v>
      </c>
      <c r="K23" s="13">
        <v>30626.909813084112</v>
      </c>
      <c r="L23" s="13">
        <v>45830.79244094489</v>
      </c>
      <c r="M23" s="13">
        <v>42560.633583333336</v>
      </c>
      <c r="N23" s="13">
        <v>50834.257484276728</v>
      </c>
      <c r="O23" s="13">
        <v>43467.993866666664</v>
      </c>
      <c r="P23" s="13">
        <v>41032.044248366008</v>
      </c>
      <c r="Q23" s="13">
        <v>41827.655282051281</v>
      </c>
      <c r="R23" s="14">
        <v>41811.4175739645</v>
      </c>
    </row>
    <row r="24" spans="1:19" ht="14" x14ac:dyDescent="0.3">
      <c r="A24" s="45" t="s">
        <v>110</v>
      </c>
      <c r="C24" s="11" t="s">
        <v>40</v>
      </c>
      <c r="D24" s="12">
        <v>24561.330714285716</v>
      </c>
      <c r="E24" s="13">
        <v>40174.086923076917</v>
      </c>
      <c r="F24" s="13">
        <v>41679.462272727273</v>
      </c>
      <c r="G24" s="13">
        <v>41606.669850746264</v>
      </c>
      <c r="H24" s="13">
        <v>30204.227534246573</v>
      </c>
      <c r="I24" s="13">
        <v>44498.25011494253</v>
      </c>
      <c r="J24" s="13">
        <v>41683.215249999994</v>
      </c>
      <c r="K24" s="13">
        <v>43814.691098901094</v>
      </c>
      <c r="L24" s="13">
        <v>44997.296666666669</v>
      </c>
      <c r="M24" s="13">
        <v>76656.415454545451</v>
      </c>
      <c r="N24" s="13">
        <v>64892.343888888892</v>
      </c>
      <c r="O24" s="13">
        <v>78356.473535353522</v>
      </c>
      <c r="P24" s="13">
        <v>68048.111703703689</v>
      </c>
      <c r="Q24" s="13">
        <v>62872.364628099174</v>
      </c>
      <c r="R24" s="14">
        <v>63868.460847457623</v>
      </c>
    </row>
    <row r="25" spans="1:19" ht="14" x14ac:dyDescent="0.3">
      <c r="A25" s="45" t="s">
        <v>110</v>
      </c>
      <c r="C25" s="11" t="s">
        <v>28</v>
      </c>
      <c r="D25" s="12">
        <v>15816.275714285714</v>
      </c>
      <c r="E25" s="13">
        <v>13944.643448275861</v>
      </c>
      <c r="F25" s="13">
        <v>18614.696818181816</v>
      </c>
      <c r="G25" s="13">
        <v>20281.59129032258</v>
      </c>
      <c r="H25" s="13">
        <v>14272.681132075471</v>
      </c>
      <c r="I25" s="13">
        <v>33497.920769230768</v>
      </c>
      <c r="J25" s="13">
        <v>25649.083999999999</v>
      </c>
      <c r="K25" s="13">
        <v>36929.704464285707</v>
      </c>
      <c r="L25" s="13">
        <v>60774.150714285708</v>
      </c>
      <c r="M25" s="13">
        <v>69822.273636363636</v>
      </c>
      <c r="N25" s="13">
        <v>81566.027017543849</v>
      </c>
      <c r="O25" s="13">
        <v>41691.87423076923</v>
      </c>
      <c r="P25" s="13">
        <v>71745.938103448279</v>
      </c>
      <c r="Q25" s="13">
        <v>66939.561969696966</v>
      </c>
      <c r="R25" s="14">
        <v>61782.583648648651</v>
      </c>
    </row>
    <row r="26" spans="1:19" ht="14" x14ac:dyDescent="0.3">
      <c r="A26" s="45" t="s">
        <v>110</v>
      </c>
      <c r="C26" s="11" t="s">
        <v>23</v>
      </c>
      <c r="D26" s="12">
        <v>18244.606799999998</v>
      </c>
      <c r="E26" s="13">
        <v>34109.192187499997</v>
      </c>
      <c r="F26" s="13">
        <v>76033.262258064497</v>
      </c>
      <c r="G26" s="13">
        <v>35452.633255813955</v>
      </c>
      <c r="H26" s="13">
        <v>39231.75161764706</v>
      </c>
      <c r="I26" s="13">
        <v>38032.806923076925</v>
      </c>
      <c r="J26" s="13">
        <v>42382.355473684212</v>
      </c>
      <c r="K26" s="13">
        <v>57711.730987654322</v>
      </c>
      <c r="L26" s="13">
        <v>55960.802886597929</v>
      </c>
      <c r="M26" s="13">
        <v>43127.859793814438</v>
      </c>
      <c r="N26" s="13">
        <v>43691.185744680857</v>
      </c>
      <c r="O26" s="13">
        <v>57206.295562499996</v>
      </c>
      <c r="P26" s="13">
        <v>57272.215483870968</v>
      </c>
      <c r="Q26" s="13">
        <v>46383.898469945358</v>
      </c>
      <c r="R26" s="14">
        <v>50440.999190751441</v>
      </c>
    </row>
    <row r="27" spans="1:19" ht="14" x14ac:dyDescent="0.3">
      <c r="A27" s="45" t="s">
        <v>110</v>
      </c>
      <c r="C27" s="11" t="s">
        <v>22</v>
      </c>
      <c r="D27" s="12">
        <v>15360.748378378379</v>
      </c>
      <c r="E27" s="13">
        <v>32045.211234567898</v>
      </c>
      <c r="F27" s="13">
        <v>28284.919305555559</v>
      </c>
      <c r="G27" s="13">
        <v>20087.518450704225</v>
      </c>
      <c r="H27" s="13">
        <v>40677.098571428571</v>
      </c>
      <c r="I27" s="13">
        <v>29571.264821428573</v>
      </c>
      <c r="J27" s="13">
        <v>38175.614122807019</v>
      </c>
      <c r="K27" s="13">
        <v>36940.120088495576</v>
      </c>
      <c r="L27" s="13">
        <v>40703.017021276602</v>
      </c>
      <c r="M27" s="13">
        <v>48864.583759398491</v>
      </c>
      <c r="N27" s="13">
        <v>35645.758035714287</v>
      </c>
      <c r="O27" s="13">
        <v>41324.226808510641</v>
      </c>
      <c r="P27" s="13">
        <v>42813.315072463774</v>
      </c>
      <c r="Q27" s="13">
        <v>43584.326066350695</v>
      </c>
      <c r="R27" s="14">
        <v>42089.318571428572</v>
      </c>
    </row>
    <row r="28" spans="1:19" ht="14.5" thickBot="1" x14ac:dyDescent="0.35">
      <c r="A28" s="45" t="s">
        <v>110</v>
      </c>
      <c r="C28" s="11" t="s">
        <v>24</v>
      </c>
      <c r="D28" s="12">
        <v>23076.386315789474</v>
      </c>
      <c r="E28" s="16">
        <v>21643.667336683426</v>
      </c>
      <c r="F28" s="16">
        <v>31508.339736842103</v>
      </c>
      <c r="G28" s="16">
        <v>27205.965040760882</v>
      </c>
      <c r="H28" s="16">
        <v>34858.564835526311</v>
      </c>
      <c r="I28" s="16">
        <v>27646.233870967731</v>
      </c>
      <c r="J28" s="16">
        <v>35897.961740473751</v>
      </c>
      <c r="K28" s="16">
        <v>39277.196192384756</v>
      </c>
      <c r="L28" s="16">
        <v>40674.124217081844</v>
      </c>
      <c r="M28" s="16">
        <v>48398.864406065717</v>
      </c>
      <c r="N28" s="16">
        <v>48175.458793470534</v>
      </c>
      <c r="O28" s="16">
        <v>52729.51559139786</v>
      </c>
      <c r="P28" s="16">
        <v>45546.700223186621</v>
      </c>
      <c r="Q28" s="16">
        <v>42442.62349028841</v>
      </c>
      <c r="R28" s="14">
        <v>50325.573331173036</v>
      </c>
    </row>
    <row r="29" spans="1:19" ht="14.5" thickBot="1" x14ac:dyDescent="0.35">
      <c r="A29" s="45" t="s">
        <v>110</v>
      </c>
      <c r="C29" s="18" t="s">
        <v>50</v>
      </c>
      <c r="D29" s="19">
        <v>28514.177873677236</v>
      </c>
      <c r="E29" s="20">
        <v>31977.606702188947</v>
      </c>
      <c r="F29" s="20">
        <v>43125.00564584005</v>
      </c>
      <c r="G29" s="20">
        <v>37548.442519003947</v>
      </c>
      <c r="H29" s="20">
        <v>42573.990025326304</v>
      </c>
      <c r="I29" s="20">
        <v>42156.667348556366</v>
      </c>
      <c r="J29" s="20">
        <v>45134.235300722918</v>
      </c>
      <c r="K29" s="20">
        <v>49971.794031865022</v>
      </c>
      <c r="L29" s="20">
        <v>53529.952533960313</v>
      </c>
      <c r="M29" s="20">
        <v>59095.602015652054</v>
      </c>
      <c r="N29" s="20">
        <v>60495.731347870525</v>
      </c>
      <c r="O29" s="20">
        <v>64178.360678793244</v>
      </c>
      <c r="P29" s="20">
        <v>63620.793977488684</v>
      </c>
      <c r="Q29" s="20">
        <v>57601.830111245064</v>
      </c>
      <c r="R29" s="21">
        <v>60484.657523406764</v>
      </c>
    </row>
    <row r="32" spans="1:19" ht="23.5" thickBot="1" x14ac:dyDescent="0.3">
      <c r="C32" s="1" t="s">
        <v>216</v>
      </c>
      <c r="D32" s="1"/>
      <c r="E32" s="1"/>
      <c r="F32" s="1"/>
      <c r="G32" s="1"/>
      <c r="H32" s="1"/>
      <c r="I32" s="1"/>
      <c r="J32" s="1"/>
      <c r="K32" s="1"/>
      <c r="L32" s="1"/>
      <c r="M32" s="1"/>
      <c r="N32" s="9"/>
      <c r="O32" s="9"/>
      <c r="P32" s="9"/>
      <c r="Q32" s="9"/>
      <c r="R32" s="9"/>
      <c r="S32" s="9"/>
    </row>
    <row r="33" spans="1:18" ht="13.5" customHeight="1" thickBot="1" x14ac:dyDescent="0.35">
      <c r="C33" s="2"/>
      <c r="D33" s="140" t="s">
        <v>48</v>
      </c>
      <c r="E33" s="141"/>
      <c r="F33" s="141"/>
      <c r="G33" s="141"/>
      <c r="H33" s="141"/>
      <c r="I33" s="141"/>
      <c r="J33" s="141"/>
      <c r="K33" s="141"/>
      <c r="L33" s="141"/>
      <c r="M33" s="141"/>
      <c r="N33" s="141"/>
      <c r="O33" s="141"/>
      <c r="P33" s="141"/>
      <c r="Q33" s="141"/>
      <c r="R33" s="142"/>
    </row>
    <row r="34" spans="1:18" ht="14.5" thickBot="1" x14ac:dyDescent="0.35">
      <c r="A34" s="45" t="s">
        <v>110</v>
      </c>
      <c r="C34" s="3" t="s">
        <v>352</v>
      </c>
      <c r="D34" s="4" t="s">
        <v>0</v>
      </c>
      <c r="E34" s="5" t="s">
        <v>1</v>
      </c>
      <c r="F34" s="5" t="s">
        <v>2</v>
      </c>
      <c r="G34" s="5" t="s">
        <v>3</v>
      </c>
      <c r="H34" s="5" t="s">
        <v>4</v>
      </c>
      <c r="I34" s="5" t="s">
        <v>5</v>
      </c>
      <c r="J34" s="5" t="s">
        <v>6</v>
      </c>
      <c r="K34" s="5" t="s">
        <v>7</v>
      </c>
      <c r="L34" s="5" t="s">
        <v>8</v>
      </c>
      <c r="M34" s="5" t="s">
        <v>9</v>
      </c>
      <c r="N34" s="5" t="s">
        <v>10</v>
      </c>
      <c r="O34" s="5" t="s">
        <v>11</v>
      </c>
      <c r="P34" s="5" t="s">
        <v>17</v>
      </c>
      <c r="Q34" s="5" t="s">
        <v>44</v>
      </c>
      <c r="R34" s="6" t="s">
        <v>88</v>
      </c>
    </row>
    <row r="35" spans="1:18" ht="14" x14ac:dyDescent="0.3">
      <c r="A35" s="45" t="s">
        <v>110</v>
      </c>
      <c r="C35" s="11" t="s">
        <v>378</v>
      </c>
      <c r="D35" s="12">
        <v>0.22935779816513763</v>
      </c>
      <c r="E35" s="13">
        <v>2.9175624999999998</v>
      </c>
      <c r="F35" s="13">
        <v>0</v>
      </c>
      <c r="G35" s="13">
        <v>0</v>
      </c>
      <c r="H35" s="13">
        <v>258.67242105263153</v>
      </c>
      <c r="I35" s="13">
        <v>10.7246875</v>
      </c>
      <c r="J35" s="13">
        <v>23.905405405405407</v>
      </c>
      <c r="K35" s="13">
        <v>0</v>
      </c>
      <c r="L35" s="13">
        <v>0</v>
      </c>
      <c r="M35" s="13">
        <v>0</v>
      </c>
      <c r="N35" s="13">
        <v>-76.722236842105261</v>
      </c>
      <c r="O35" s="13">
        <v>0</v>
      </c>
      <c r="P35" s="13">
        <v>14.705882352941176</v>
      </c>
      <c r="Q35" s="13">
        <v>210.57721518987339</v>
      </c>
      <c r="R35" s="14">
        <v>0</v>
      </c>
    </row>
    <row r="36" spans="1:18" ht="14" x14ac:dyDescent="0.3">
      <c r="A36" s="45" t="s">
        <v>110</v>
      </c>
      <c r="C36" s="11" t="s">
        <v>379</v>
      </c>
      <c r="D36" s="12">
        <v>17.377366412213739</v>
      </c>
      <c r="E36" s="13">
        <v>1.8739719626168223</v>
      </c>
      <c r="F36" s="13">
        <v>222.14737430167597</v>
      </c>
      <c r="G36" s="13">
        <v>5.9765217391304351</v>
      </c>
      <c r="H36" s="13">
        <v>0.32389743589743586</v>
      </c>
      <c r="I36" s="13">
        <v>52.566741071428574</v>
      </c>
      <c r="J36" s="13">
        <v>7.2508620689655174</v>
      </c>
      <c r="K36" s="13">
        <v>7.2971851851851852</v>
      </c>
      <c r="L36" s="13">
        <v>91.063682795698938</v>
      </c>
      <c r="M36" s="13">
        <v>1.3787425149700598</v>
      </c>
      <c r="N36" s="13">
        <v>173.14406779661016</v>
      </c>
      <c r="O36" s="13">
        <v>338.51494845360821</v>
      </c>
      <c r="P36" s="13">
        <v>139.77938906752411</v>
      </c>
      <c r="Q36" s="13">
        <v>150.89010380622835</v>
      </c>
      <c r="R36" s="14">
        <v>2.2908421052631573</v>
      </c>
    </row>
    <row r="37" spans="1:18" ht="14" x14ac:dyDescent="0.3">
      <c r="A37" s="45" t="s">
        <v>110</v>
      </c>
      <c r="C37" s="11" t="s">
        <v>25</v>
      </c>
      <c r="D37" s="12">
        <v>104.26048780487805</v>
      </c>
      <c r="E37" s="13">
        <v>-631.99238095238093</v>
      </c>
      <c r="F37" s="13">
        <v>0.96012195121951227</v>
      </c>
      <c r="G37" s="13">
        <v>1.7448000000000001</v>
      </c>
      <c r="H37" s="13">
        <v>0</v>
      </c>
      <c r="I37" s="13">
        <v>0</v>
      </c>
      <c r="J37" s="13">
        <v>223.75837209302327</v>
      </c>
      <c r="K37" s="13">
        <v>0</v>
      </c>
      <c r="L37" s="13">
        <v>212.23290697674418</v>
      </c>
      <c r="M37" s="13">
        <v>0</v>
      </c>
      <c r="N37" s="13">
        <v>31.470588235294116</v>
      </c>
      <c r="O37" s="13">
        <v>0</v>
      </c>
      <c r="P37" s="13">
        <v>0</v>
      </c>
      <c r="Q37" s="13">
        <v>54.95</v>
      </c>
      <c r="R37" s="14">
        <v>231.78926605504586</v>
      </c>
    </row>
    <row r="38" spans="1:18" ht="14" x14ac:dyDescent="0.3">
      <c r="A38" s="45" t="s">
        <v>110</v>
      </c>
      <c r="C38" s="11" t="s">
        <v>43</v>
      </c>
      <c r="D38" s="12">
        <v>14.828528138528139</v>
      </c>
      <c r="E38" s="13">
        <v>-2.0329218106995883</v>
      </c>
      <c r="F38" s="13">
        <v>0.99718918918918908</v>
      </c>
      <c r="G38" s="13">
        <v>62.024635416666676</v>
      </c>
      <c r="H38" s="13">
        <v>3.7386554621848735</v>
      </c>
      <c r="I38" s="13">
        <v>0</v>
      </c>
      <c r="J38" s="13">
        <v>0.24605263157894736</v>
      </c>
      <c r="K38" s="13">
        <v>19.778854166666665</v>
      </c>
      <c r="L38" s="13">
        <v>55.380089485458605</v>
      </c>
      <c r="M38" s="13">
        <v>16.725379609544468</v>
      </c>
      <c r="N38" s="13">
        <v>72.142857142857139</v>
      </c>
      <c r="O38" s="13">
        <v>242.11764705882354</v>
      </c>
      <c r="P38" s="13">
        <v>7.3349633251833737</v>
      </c>
      <c r="Q38" s="13">
        <v>86.849078341013822</v>
      </c>
      <c r="R38" s="14">
        <v>190.72696120689653</v>
      </c>
    </row>
    <row r="39" spans="1:18" ht="14" x14ac:dyDescent="0.3">
      <c r="A39" s="45" t="s">
        <v>110</v>
      </c>
      <c r="C39" s="11" t="s">
        <v>36</v>
      </c>
      <c r="D39" s="12">
        <v>2.1468856447688562</v>
      </c>
      <c r="E39" s="13">
        <v>355.79367758186396</v>
      </c>
      <c r="F39" s="13">
        <v>2.450860534124629</v>
      </c>
      <c r="G39" s="13">
        <v>16.868823529411763</v>
      </c>
      <c r="H39" s="13">
        <v>-1.6032267441860464</v>
      </c>
      <c r="I39" s="13">
        <v>1.4857446808510637</v>
      </c>
      <c r="J39" s="13">
        <v>45.050761421319798</v>
      </c>
      <c r="K39" s="13">
        <v>95.334288537549426</v>
      </c>
      <c r="L39" s="13">
        <v>188.45503311258278</v>
      </c>
      <c r="M39" s="13">
        <v>189.38421985815606</v>
      </c>
      <c r="N39" s="13">
        <v>180.51068901303537</v>
      </c>
      <c r="O39" s="13">
        <v>28.170103092783503</v>
      </c>
      <c r="P39" s="13">
        <v>73.635524193548392</v>
      </c>
      <c r="Q39" s="13">
        <v>129.23105022831049</v>
      </c>
      <c r="R39" s="14">
        <v>136.7032967032967</v>
      </c>
    </row>
    <row r="40" spans="1:18" ht="14" x14ac:dyDescent="0.3">
      <c r="A40" s="45" t="s">
        <v>110</v>
      </c>
      <c r="C40" s="11" t="s">
        <v>18</v>
      </c>
      <c r="D40" s="12">
        <v>2.9784797297297296</v>
      </c>
      <c r="E40" s="13">
        <v>141.13723999999999</v>
      </c>
      <c r="F40" s="13">
        <v>61.611374407582936</v>
      </c>
      <c r="G40" s="13">
        <v>8.4859728506787331</v>
      </c>
      <c r="H40" s="13">
        <v>11.325346534653464</v>
      </c>
      <c r="I40" s="13">
        <v>0.96764957264957263</v>
      </c>
      <c r="J40" s="13">
        <v>128.08764940239044</v>
      </c>
      <c r="K40" s="13">
        <v>0</v>
      </c>
      <c r="L40" s="13">
        <v>55.041315068493155</v>
      </c>
      <c r="M40" s="13">
        <v>233.18287009063442</v>
      </c>
      <c r="N40" s="13">
        <v>28.487207207207206</v>
      </c>
      <c r="O40" s="13">
        <v>6.9264069264069263</v>
      </c>
      <c r="P40" s="13">
        <v>7.6660818713450301</v>
      </c>
      <c r="Q40" s="13">
        <v>78.952380952380949</v>
      </c>
      <c r="R40" s="14">
        <v>0</v>
      </c>
    </row>
    <row r="41" spans="1:18" ht="14" x14ac:dyDescent="0.3">
      <c r="A41" s="45" t="s">
        <v>110</v>
      </c>
      <c r="C41" s="11" t="s">
        <v>27</v>
      </c>
      <c r="D41" s="12">
        <v>0</v>
      </c>
      <c r="E41" s="13">
        <v>0</v>
      </c>
      <c r="F41" s="13">
        <v>0</v>
      </c>
      <c r="G41" s="13">
        <v>52.344444444444441</v>
      </c>
      <c r="H41" s="13">
        <v>8.2317073170731714</v>
      </c>
      <c r="I41" s="13">
        <v>0</v>
      </c>
      <c r="J41" s="13">
        <v>46.555151515151515</v>
      </c>
      <c r="K41" s="13">
        <v>26.5625</v>
      </c>
      <c r="L41" s="13">
        <v>0</v>
      </c>
      <c r="M41" s="13">
        <v>0</v>
      </c>
      <c r="N41" s="13">
        <v>0</v>
      </c>
      <c r="O41" s="13">
        <v>55.194029850746269</v>
      </c>
      <c r="P41" s="13">
        <v>63.1875</v>
      </c>
      <c r="Q41" s="13">
        <v>2.9508196721311477</v>
      </c>
      <c r="R41" s="14">
        <v>277.77777777777777</v>
      </c>
    </row>
    <row r="42" spans="1:18" ht="14" x14ac:dyDescent="0.3">
      <c r="A42" s="45" t="s">
        <v>110</v>
      </c>
      <c r="C42" s="11" t="s">
        <v>20</v>
      </c>
      <c r="D42" s="12">
        <v>4.1007906976744186</v>
      </c>
      <c r="E42" s="13">
        <v>2.8901734104046244</v>
      </c>
      <c r="F42" s="13">
        <v>8.576642335766424E-2</v>
      </c>
      <c r="G42" s="13">
        <v>0</v>
      </c>
      <c r="H42" s="13">
        <v>-370.12987012987014</v>
      </c>
      <c r="I42" s="13">
        <v>2.2359016393442621</v>
      </c>
      <c r="J42" s="13">
        <v>0</v>
      </c>
      <c r="K42" s="13">
        <v>-7.1212121212121213E-2</v>
      </c>
      <c r="L42" s="13">
        <v>11.73</v>
      </c>
      <c r="M42" s="13">
        <v>827.20649425287354</v>
      </c>
      <c r="N42" s="13">
        <v>318.51009523809523</v>
      </c>
      <c r="O42" s="13">
        <v>27.630434782608695</v>
      </c>
      <c r="P42" s="13">
        <v>54.838709677419352</v>
      </c>
      <c r="Q42" s="13">
        <v>18.793055555555554</v>
      </c>
      <c r="R42" s="14">
        <v>256.2148344370861</v>
      </c>
    </row>
    <row r="43" spans="1:18" ht="14" x14ac:dyDescent="0.3">
      <c r="A43" s="45" t="s">
        <v>110</v>
      </c>
      <c r="C43" s="11" t="s">
        <v>19</v>
      </c>
      <c r="D43" s="12">
        <v>12.935555555555556</v>
      </c>
      <c r="E43" s="13">
        <v>1.6430894308943089</v>
      </c>
      <c r="F43" s="13">
        <v>0.98379629629629628</v>
      </c>
      <c r="G43" s="13">
        <v>104.97964285714285</v>
      </c>
      <c r="H43" s="13">
        <v>0</v>
      </c>
      <c r="I43" s="13">
        <v>13.6</v>
      </c>
      <c r="J43" s="13">
        <v>563.75519999999995</v>
      </c>
      <c r="K43" s="13">
        <v>1245.208025477707</v>
      </c>
      <c r="L43" s="13">
        <v>2286.8250710900479</v>
      </c>
      <c r="M43" s="13">
        <v>969.71270142180083</v>
      </c>
      <c r="N43" s="13">
        <v>1504.0831313131312</v>
      </c>
      <c r="O43" s="13">
        <v>1282.6238497652582</v>
      </c>
      <c r="P43" s="13">
        <v>309.55625000000003</v>
      </c>
      <c r="Q43" s="13">
        <v>1008.8878109452737</v>
      </c>
      <c r="R43" s="14">
        <v>125.1015057915058</v>
      </c>
    </row>
    <row r="44" spans="1:18" ht="14" x14ac:dyDescent="0.3">
      <c r="A44" s="45" t="s">
        <v>110</v>
      </c>
      <c r="C44" s="11" t="s">
        <v>21</v>
      </c>
      <c r="D44" s="12">
        <v>2.4924242424242422</v>
      </c>
      <c r="E44" s="13">
        <v>0</v>
      </c>
      <c r="F44" s="13">
        <v>2.6136363636363638</v>
      </c>
      <c r="G44" s="13">
        <v>0</v>
      </c>
      <c r="H44" s="13">
        <v>0</v>
      </c>
      <c r="I44" s="13">
        <v>0</v>
      </c>
      <c r="J44" s="13">
        <v>0</v>
      </c>
      <c r="K44" s="13">
        <v>0</v>
      </c>
      <c r="L44" s="13">
        <v>173.8095238095238</v>
      </c>
      <c r="M44" s="13">
        <v>0</v>
      </c>
      <c r="N44" s="13">
        <v>142.51577586206898</v>
      </c>
      <c r="O44" s="13">
        <v>0</v>
      </c>
      <c r="P44" s="13">
        <v>0</v>
      </c>
      <c r="Q44" s="13">
        <v>186.40350877192984</v>
      </c>
      <c r="R44" s="14">
        <v>50.335570469798661</v>
      </c>
    </row>
    <row r="45" spans="1:18" ht="14" x14ac:dyDescent="0.3">
      <c r="A45" s="45" t="s">
        <v>110</v>
      </c>
      <c r="C45" s="11" t="s">
        <v>26</v>
      </c>
      <c r="D45" s="12">
        <v>-30.303030303030305</v>
      </c>
      <c r="E45" s="13">
        <v>833.33333333333337</v>
      </c>
      <c r="F45" s="13">
        <v>6.9486206896551721</v>
      </c>
      <c r="G45" s="13">
        <v>4.7564705882352944</v>
      </c>
      <c r="H45" s="13">
        <v>0</v>
      </c>
      <c r="I45" s="13">
        <v>0</v>
      </c>
      <c r="J45" s="13">
        <v>0</v>
      </c>
      <c r="K45" s="13">
        <v>227.72575757575757</v>
      </c>
      <c r="L45" s="13">
        <v>0</v>
      </c>
      <c r="M45" s="13">
        <v>0</v>
      </c>
      <c r="N45" s="13">
        <v>0</v>
      </c>
      <c r="O45" s="13">
        <v>0</v>
      </c>
      <c r="P45" s="13">
        <v>0</v>
      </c>
      <c r="Q45" s="13">
        <v>0</v>
      </c>
      <c r="R45" s="14">
        <v>0</v>
      </c>
    </row>
    <row r="46" spans="1:18" ht="14" x14ac:dyDescent="0.3">
      <c r="A46" s="45" t="s">
        <v>110</v>
      </c>
      <c r="C46" s="11" t="s">
        <v>38</v>
      </c>
      <c r="D46" s="12">
        <v>0</v>
      </c>
      <c r="E46" s="13">
        <v>1347.7759574468084</v>
      </c>
      <c r="F46" s="13">
        <v>0</v>
      </c>
      <c r="G46" s="13">
        <v>0</v>
      </c>
      <c r="H46" s="13">
        <v>0</v>
      </c>
      <c r="I46" s="13">
        <v>0</v>
      </c>
      <c r="J46" s="13">
        <v>0</v>
      </c>
      <c r="K46" s="13">
        <v>299.0858585858586</v>
      </c>
      <c r="L46" s="13">
        <v>31.13425925925926</v>
      </c>
      <c r="M46" s="13">
        <v>260.61111111111109</v>
      </c>
      <c r="N46" s="13">
        <v>0</v>
      </c>
      <c r="O46" s="13">
        <v>0</v>
      </c>
      <c r="P46" s="13">
        <v>0</v>
      </c>
      <c r="Q46" s="13">
        <v>0</v>
      </c>
      <c r="R46" s="14">
        <v>0</v>
      </c>
    </row>
    <row r="47" spans="1:18" ht="14" x14ac:dyDescent="0.3">
      <c r="A47" s="45" t="s">
        <v>110</v>
      </c>
      <c r="C47" s="11" t="s">
        <v>29</v>
      </c>
      <c r="D47" s="12">
        <v>472.72727272727275</v>
      </c>
      <c r="E47" s="13">
        <v>0</v>
      </c>
      <c r="F47" s="13">
        <v>0</v>
      </c>
      <c r="G47" s="13">
        <v>46</v>
      </c>
      <c r="H47" s="13">
        <v>56.640181818181816</v>
      </c>
      <c r="I47" s="13">
        <v>0</v>
      </c>
      <c r="J47" s="13">
        <v>0</v>
      </c>
      <c r="K47" s="13">
        <v>14.492753623188406</v>
      </c>
      <c r="L47" s="13">
        <v>1.6885714285714284</v>
      </c>
      <c r="M47" s="13">
        <v>168.61797101449275</v>
      </c>
      <c r="N47" s="13">
        <v>42.934782608695649</v>
      </c>
      <c r="O47" s="13">
        <v>0</v>
      </c>
      <c r="P47" s="13">
        <v>0</v>
      </c>
      <c r="Q47" s="13">
        <v>0</v>
      </c>
      <c r="R47" s="14">
        <v>0</v>
      </c>
    </row>
    <row r="48" spans="1:18" ht="14" x14ac:dyDescent="0.3">
      <c r="A48" s="45" t="s">
        <v>110</v>
      </c>
      <c r="C48" s="11" t="s">
        <v>40</v>
      </c>
      <c r="D48" s="12">
        <v>175</v>
      </c>
      <c r="E48" s="13">
        <v>1.2018181818181819</v>
      </c>
      <c r="F48" s="13">
        <v>0</v>
      </c>
      <c r="G48" s="13">
        <v>0</v>
      </c>
      <c r="H48" s="13">
        <v>0</v>
      </c>
      <c r="I48" s="13">
        <v>0</v>
      </c>
      <c r="J48" s="13">
        <v>10</v>
      </c>
      <c r="K48" s="13">
        <v>0</v>
      </c>
      <c r="L48" s="13">
        <v>8.3046575342465747</v>
      </c>
      <c r="M48" s="13">
        <v>0</v>
      </c>
      <c r="N48" s="13">
        <v>215.05376344086022</v>
      </c>
      <c r="O48" s="13">
        <v>55.555555555555557</v>
      </c>
      <c r="P48" s="13">
        <v>6.8181818181818183</v>
      </c>
      <c r="Q48" s="13">
        <v>-145.49406976744186</v>
      </c>
      <c r="R48" s="14">
        <v>112.14953271028037</v>
      </c>
    </row>
    <row r="49" spans="1:18" ht="14" x14ac:dyDescent="0.3">
      <c r="A49" s="45" t="s">
        <v>110</v>
      </c>
      <c r="C49" s="11" t="s">
        <v>28</v>
      </c>
      <c r="D49" s="12">
        <v>0.967741935483871</v>
      </c>
      <c r="E49" s="13">
        <v>7.7777777777777777</v>
      </c>
      <c r="F49" s="13">
        <v>0</v>
      </c>
      <c r="G49" s="13">
        <v>0</v>
      </c>
      <c r="H49" s="13">
        <v>7.8947368421052628</v>
      </c>
      <c r="I49" s="13">
        <v>25.641025641025642</v>
      </c>
      <c r="J49" s="13">
        <v>0</v>
      </c>
      <c r="K49" s="13">
        <v>0</v>
      </c>
      <c r="L49" s="13">
        <v>0</v>
      </c>
      <c r="M49" s="13">
        <v>0</v>
      </c>
      <c r="N49" s="13">
        <v>401.82</v>
      </c>
      <c r="O49" s="13">
        <v>153.50861538461538</v>
      </c>
      <c r="P49" s="13">
        <v>0</v>
      </c>
      <c r="Q49" s="13">
        <v>14.129213483146067</v>
      </c>
      <c r="R49" s="14">
        <v>19.832380952380952</v>
      </c>
    </row>
    <row r="50" spans="1:18" ht="14" x14ac:dyDescent="0.3">
      <c r="A50" s="45" t="s">
        <v>110</v>
      </c>
      <c r="C50" s="11" t="s">
        <v>23</v>
      </c>
      <c r="D50" s="12">
        <v>0</v>
      </c>
      <c r="E50" s="13">
        <v>0</v>
      </c>
      <c r="F50" s="13">
        <v>0</v>
      </c>
      <c r="G50" s="13">
        <v>0</v>
      </c>
      <c r="H50" s="13">
        <v>0</v>
      </c>
      <c r="I50" s="13">
        <v>0</v>
      </c>
      <c r="J50" s="13">
        <v>0</v>
      </c>
      <c r="K50" s="13">
        <v>0</v>
      </c>
      <c r="L50" s="13">
        <v>0</v>
      </c>
      <c r="M50" s="13">
        <v>0</v>
      </c>
      <c r="N50" s="13">
        <v>34.736842105263158</v>
      </c>
      <c r="O50" s="13">
        <v>16.875</v>
      </c>
      <c r="P50" s="13">
        <v>0</v>
      </c>
      <c r="Q50" s="13">
        <v>5.8928571428571432</v>
      </c>
      <c r="R50" s="14">
        <v>0</v>
      </c>
    </row>
    <row r="51" spans="1:18" ht="14" x14ac:dyDescent="0.3">
      <c r="A51" s="45" t="s">
        <v>110</v>
      </c>
      <c r="C51" s="11" t="s">
        <v>22</v>
      </c>
      <c r="D51" s="12">
        <v>19.330645161290324</v>
      </c>
      <c r="E51" s="13">
        <v>0</v>
      </c>
      <c r="F51" s="13">
        <v>0.43755102040816329</v>
      </c>
      <c r="G51" s="13">
        <v>2.4894736842105263</v>
      </c>
      <c r="H51" s="13">
        <v>0</v>
      </c>
      <c r="I51" s="13">
        <v>0</v>
      </c>
      <c r="J51" s="13">
        <v>104.1575</v>
      </c>
      <c r="K51" s="13">
        <v>210.625</v>
      </c>
      <c r="L51" s="13">
        <v>0</v>
      </c>
      <c r="M51" s="13">
        <v>1.3741935483870968</v>
      </c>
      <c r="N51" s="13">
        <v>0</v>
      </c>
      <c r="O51" s="13">
        <v>110.25688073394495</v>
      </c>
      <c r="P51" s="13">
        <v>42.96875</v>
      </c>
      <c r="Q51" s="13">
        <v>22.556390977443609</v>
      </c>
      <c r="R51" s="14">
        <v>0.4065040650406504</v>
      </c>
    </row>
    <row r="52" spans="1:18" ht="14.5" thickBot="1" x14ac:dyDescent="0.35">
      <c r="A52" s="45" t="s">
        <v>110</v>
      </c>
      <c r="C52" s="11" t="s">
        <v>24</v>
      </c>
      <c r="D52" s="12">
        <v>18.158224489795916</v>
      </c>
      <c r="E52" s="16">
        <v>96.767071129707119</v>
      </c>
      <c r="F52" s="16">
        <v>131.42244031830239</v>
      </c>
      <c r="G52" s="16">
        <v>137.36553333333333</v>
      </c>
      <c r="H52" s="16">
        <v>75.606753246753243</v>
      </c>
      <c r="I52" s="16">
        <v>-31.275167910447763</v>
      </c>
      <c r="J52" s="16">
        <v>45.048130434782607</v>
      </c>
      <c r="K52" s="16">
        <v>132.51829619921364</v>
      </c>
      <c r="L52" s="16">
        <v>256.44909941520467</v>
      </c>
      <c r="M52" s="16">
        <v>166.12335789473681</v>
      </c>
      <c r="N52" s="16">
        <v>29.132172131147541</v>
      </c>
      <c r="O52" s="16">
        <v>50.640353430353429</v>
      </c>
      <c r="P52" s="16">
        <v>41.334192269573833</v>
      </c>
      <c r="Q52" s="16">
        <v>40.8498779342723</v>
      </c>
      <c r="R52" s="14">
        <v>75.927136729222511</v>
      </c>
    </row>
    <row r="53" spans="1:18" ht="14.5" thickBot="1" x14ac:dyDescent="0.35">
      <c r="A53" s="45" t="s">
        <v>110</v>
      </c>
      <c r="C53" s="18" t="s">
        <v>50</v>
      </c>
      <c r="D53" s="19">
        <v>23.531794962752755</v>
      </c>
      <c r="E53" s="20">
        <v>121.45924676343667</v>
      </c>
      <c r="F53" s="20">
        <v>50.157966183574871</v>
      </c>
      <c r="G53" s="20">
        <v>45.270142789148011</v>
      </c>
      <c r="H53" s="20">
        <v>6.511375661375661</v>
      </c>
      <c r="I53" s="20">
        <v>-0.30409554920375637</v>
      </c>
      <c r="J53" s="20">
        <v>59.112375649591684</v>
      </c>
      <c r="K53" s="20">
        <v>127.70456156156155</v>
      </c>
      <c r="L53" s="20">
        <v>238.19701321809873</v>
      </c>
      <c r="M53" s="20">
        <v>188.93495123203294</v>
      </c>
      <c r="N53" s="20">
        <v>164.0203804347826</v>
      </c>
      <c r="O53" s="20">
        <v>139.42514720077222</v>
      </c>
      <c r="P53" s="20">
        <v>52.040431413071552</v>
      </c>
      <c r="Q53" s="20">
        <v>115.74311539463402</v>
      </c>
      <c r="R53" s="21">
        <v>88.567165192347247</v>
      </c>
    </row>
    <row r="57" spans="1:18" ht="23.5" thickBot="1" x14ac:dyDescent="0.3">
      <c r="C57" s="1" t="s">
        <v>294</v>
      </c>
      <c r="D57" s="1"/>
      <c r="E57" s="1"/>
      <c r="F57" s="1"/>
      <c r="G57" s="1"/>
      <c r="H57" s="1"/>
      <c r="I57" s="1"/>
      <c r="J57" s="1"/>
      <c r="K57" s="1"/>
      <c r="L57" s="1"/>
      <c r="M57" s="1"/>
      <c r="N57" s="9"/>
      <c r="O57" s="9"/>
      <c r="P57" s="9"/>
      <c r="Q57" s="9"/>
      <c r="R57" s="9"/>
    </row>
    <row r="58" spans="1:18" ht="14.5" thickBot="1" x14ac:dyDescent="0.35">
      <c r="C58" s="2"/>
      <c r="D58" s="140" t="s">
        <v>48</v>
      </c>
      <c r="E58" s="141"/>
      <c r="F58" s="141"/>
      <c r="G58" s="141"/>
      <c r="H58" s="141"/>
      <c r="I58" s="141"/>
      <c r="J58" s="141"/>
      <c r="K58" s="141"/>
      <c r="L58" s="141"/>
      <c r="M58" s="141"/>
      <c r="N58" s="141"/>
      <c r="O58" s="141"/>
      <c r="P58" s="141"/>
      <c r="Q58" s="141"/>
      <c r="R58" s="142"/>
    </row>
    <row r="59" spans="1:18" ht="14.5" thickBot="1" x14ac:dyDescent="0.35">
      <c r="A59" s="45" t="s">
        <v>16</v>
      </c>
      <c r="C59" s="3" t="s">
        <v>352</v>
      </c>
      <c r="D59" s="4" t="s">
        <v>0</v>
      </c>
      <c r="E59" s="5" t="s">
        <v>1</v>
      </c>
      <c r="F59" s="5" t="s">
        <v>2</v>
      </c>
      <c r="G59" s="5" t="s">
        <v>3</v>
      </c>
      <c r="H59" s="5" t="s">
        <v>4</v>
      </c>
      <c r="I59" s="5" t="s">
        <v>5</v>
      </c>
      <c r="J59" s="5" t="s">
        <v>6</v>
      </c>
      <c r="K59" s="5" t="s">
        <v>7</v>
      </c>
      <c r="L59" s="5" t="s">
        <v>8</v>
      </c>
      <c r="M59" s="5" t="s">
        <v>9</v>
      </c>
      <c r="N59" s="5" t="s">
        <v>10</v>
      </c>
      <c r="O59" s="5" t="s">
        <v>11</v>
      </c>
      <c r="P59" s="5" t="s">
        <v>17</v>
      </c>
      <c r="Q59" s="5" t="s">
        <v>44</v>
      </c>
      <c r="R59" s="6" t="s">
        <v>88</v>
      </c>
    </row>
    <row r="60" spans="1:18" ht="14" x14ac:dyDescent="0.3">
      <c r="A60" s="45" t="s">
        <v>16</v>
      </c>
      <c r="C60" s="11" t="s">
        <v>378</v>
      </c>
      <c r="D60" s="12">
        <v>162589.25771929824</v>
      </c>
      <c r="E60" s="13">
        <v>170305.30476190479</v>
      </c>
      <c r="F60" s="13">
        <v>256895.86</v>
      </c>
      <c r="G60" s="13">
        <v>215643.94999999998</v>
      </c>
      <c r="H60" s="13">
        <v>230546.02127906974</v>
      </c>
      <c r="I60" s="13">
        <v>303207.41273584904</v>
      </c>
      <c r="J60" s="13">
        <v>260035.41522522521</v>
      </c>
      <c r="K60" s="13">
        <v>293627.89747663552</v>
      </c>
      <c r="L60" s="13">
        <v>306929.75463917531</v>
      </c>
      <c r="M60" s="13">
        <v>402431.86420454545</v>
      </c>
      <c r="N60" s="13">
        <v>335473.87790476182</v>
      </c>
      <c r="O60" s="13">
        <v>407876.55714285717</v>
      </c>
      <c r="P60" s="13">
        <v>415776.99587786262</v>
      </c>
      <c r="Q60" s="13">
        <v>439615.00851239671</v>
      </c>
      <c r="R60" s="14">
        <v>426084.97136363632</v>
      </c>
    </row>
    <row r="61" spans="1:18" ht="14" x14ac:dyDescent="0.3">
      <c r="A61" s="45" t="s">
        <v>16</v>
      </c>
      <c r="C61" s="11" t="s">
        <v>379</v>
      </c>
      <c r="D61" s="12">
        <v>22543.990454545452</v>
      </c>
      <c r="E61" s="13">
        <v>26344.949418960241</v>
      </c>
      <c r="F61" s="13">
        <v>36265.198716216226</v>
      </c>
      <c r="G61" s="13">
        <v>30970.0414375</v>
      </c>
      <c r="H61" s="13">
        <v>39094.002692307688</v>
      </c>
      <c r="I61" s="13">
        <v>38303.433326848259</v>
      </c>
      <c r="J61" s="13">
        <v>42326.72436802974</v>
      </c>
      <c r="K61" s="13">
        <v>45472.949725490187</v>
      </c>
      <c r="L61" s="13">
        <v>57896.189080882352</v>
      </c>
      <c r="M61" s="13">
        <v>57468.16780793319</v>
      </c>
      <c r="N61" s="13">
        <v>63074.37519097222</v>
      </c>
      <c r="O61" s="13">
        <v>63325.74794266442</v>
      </c>
      <c r="P61" s="13">
        <v>64955.967757685328</v>
      </c>
      <c r="Q61" s="13">
        <v>58827.106228482007</v>
      </c>
      <c r="R61" s="14">
        <v>64448.574561717367</v>
      </c>
    </row>
    <row r="62" spans="1:18" ht="14" x14ac:dyDescent="0.3">
      <c r="A62" s="45" t="s">
        <v>16</v>
      </c>
      <c r="C62" s="11" t="s">
        <v>25</v>
      </c>
      <c r="D62" s="12">
        <v>25413.175094339622</v>
      </c>
      <c r="E62" s="13">
        <v>31857.99500000001</v>
      </c>
      <c r="F62" s="13">
        <v>71474.048507462692</v>
      </c>
      <c r="G62" s="13">
        <v>58099.129029126212</v>
      </c>
      <c r="H62" s="13">
        <v>58943.037404580144</v>
      </c>
      <c r="I62" s="13">
        <v>49279.594666666664</v>
      </c>
      <c r="J62" s="13">
        <v>64485.903577981648</v>
      </c>
      <c r="K62" s="13">
        <v>67049.994049586778</v>
      </c>
      <c r="L62" s="13">
        <v>87985.357555555573</v>
      </c>
      <c r="M62" s="13">
        <v>92338.037766990281</v>
      </c>
      <c r="N62" s="13">
        <v>93026.941718749978</v>
      </c>
      <c r="O62" s="13">
        <v>97145.65550458715</v>
      </c>
      <c r="P62" s="13">
        <v>125923.68112676052</v>
      </c>
      <c r="Q62" s="13">
        <v>129118.77194805194</v>
      </c>
      <c r="R62" s="14">
        <v>90309.845238095222</v>
      </c>
    </row>
    <row r="63" spans="1:18" ht="14" x14ac:dyDescent="0.3">
      <c r="A63" s="45" t="s">
        <v>16</v>
      </c>
      <c r="C63" s="11" t="s">
        <v>43</v>
      </c>
      <c r="D63" s="12">
        <v>18953.229664082686</v>
      </c>
      <c r="E63" s="13">
        <v>19734.458671679193</v>
      </c>
      <c r="F63" s="13">
        <v>28075.473948051949</v>
      </c>
      <c r="G63" s="13">
        <v>26451.487978947367</v>
      </c>
      <c r="H63" s="13">
        <v>33553.804721804503</v>
      </c>
      <c r="I63" s="13">
        <v>27636.271398891971</v>
      </c>
      <c r="J63" s="13">
        <v>31791.022152080353</v>
      </c>
      <c r="K63" s="13">
        <v>38333.557771952823</v>
      </c>
      <c r="L63" s="13">
        <v>41799.719566831685</v>
      </c>
      <c r="M63" s="13">
        <v>44910.530336351891</v>
      </c>
      <c r="N63" s="13">
        <v>45021.617241379281</v>
      </c>
      <c r="O63" s="13">
        <v>57172.667257683199</v>
      </c>
      <c r="P63" s="13">
        <v>51984.180809578116</v>
      </c>
      <c r="Q63" s="13">
        <v>43761.462838383857</v>
      </c>
      <c r="R63" s="14">
        <v>44521.403754469604</v>
      </c>
    </row>
    <row r="64" spans="1:18" ht="14" x14ac:dyDescent="0.3">
      <c r="A64" s="45" t="s">
        <v>16</v>
      </c>
      <c r="C64" s="11" t="s">
        <v>36</v>
      </c>
      <c r="D64" s="12">
        <v>21257.61301339286</v>
      </c>
      <c r="E64" s="13">
        <v>22369.01801369862</v>
      </c>
      <c r="F64" s="13">
        <v>29399.29358313818</v>
      </c>
      <c r="G64" s="13">
        <v>35215.501205273067</v>
      </c>
      <c r="H64" s="13">
        <v>36338.295790139062</v>
      </c>
      <c r="I64" s="13">
        <v>37100.226808510626</v>
      </c>
      <c r="J64" s="13">
        <v>37531.166088082893</v>
      </c>
      <c r="K64" s="13">
        <v>46190.136453333325</v>
      </c>
      <c r="L64" s="13">
        <v>48705.892688172033</v>
      </c>
      <c r="M64" s="13">
        <v>57292.077748815173</v>
      </c>
      <c r="N64" s="13">
        <v>58316.856047430796</v>
      </c>
      <c r="O64" s="13">
        <v>59661.445703703685</v>
      </c>
      <c r="P64" s="13">
        <v>53568.132608173073</v>
      </c>
      <c r="Q64" s="13">
        <v>52052.151163032191</v>
      </c>
      <c r="R64" s="14">
        <v>54920.277448275883</v>
      </c>
    </row>
    <row r="65" spans="1:18" ht="14" x14ac:dyDescent="0.3">
      <c r="A65" s="45" t="s">
        <v>16</v>
      </c>
      <c r="C65" s="11" t="s">
        <v>18</v>
      </c>
      <c r="D65" s="12">
        <v>23173.63233038348</v>
      </c>
      <c r="E65" s="13">
        <v>24015.526604651157</v>
      </c>
      <c r="F65" s="13">
        <v>27702.508469945355</v>
      </c>
      <c r="G65" s="13">
        <v>30569.029086956532</v>
      </c>
      <c r="H65" s="13">
        <v>34881.697744107732</v>
      </c>
      <c r="I65" s="13">
        <v>36515.068791208789</v>
      </c>
      <c r="J65" s="13">
        <v>40033.040861423215</v>
      </c>
      <c r="K65" s="13">
        <v>40655.436108108115</v>
      </c>
      <c r="L65" s="13">
        <v>44314.498351851857</v>
      </c>
      <c r="M65" s="13">
        <v>52421.552955326457</v>
      </c>
      <c r="N65" s="13">
        <v>67705.476073968719</v>
      </c>
      <c r="O65" s="13">
        <v>54718.730953079168</v>
      </c>
      <c r="P65" s="13">
        <v>55114.573722126937</v>
      </c>
      <c r="Q65" s="13">
        <v>50520.787818991099</v>
      </c>
      <c r="R65" s="14">
        <v>56823.372377740314</v>
      </c>
    </row>
    <row r="66" spans="1:18" ht="14" x14ac:dyDescent="0.3">
      <c r="A66" s="45" t="s">
        <v>16</v>
      </c>
      <c r="C66" s="11" t="s">
        <v>27</v>
      </c>
      <c r="D66" s="12">
        <v>58941.560434782616</v>
      </c>
      <c r="E66" s="13">
        <v>42060.631923076922</v>
      </c>
      <c r="F66" s="13">
        <v>55883.859230769231</v>
      </c>
      <c r="G66" s="13">
        <v>46575.951944444445</v>
      </c>
      <c r="H66" s="13">
        <v>56218.188125000001</v>
      </c>
      <c r="I66" s="13">
        <v>114954.33145833334</v>
      </c>
      <c r="J66" s="13">
        <v>153283.12687500002</v>
      </c>
      <c r="K66" s="13">
        <v>122823.30836734695</v>
      </c>
      <c r="L66" s="13">
        <v>147097.89843137257</v>
      </c>
      <c r="M66" s="13">
        <v>140541.13863636361</v>
      </c>
      <c r="N66" s="13">
        <v>134021.49736842103</v>
      </c>
      <c r="O66" s="13">
        <v>156151.00018867923</v>
      </c>
      <c r="P66" s="13">
        <v>142045.36096774193</v>
      </c>
      <c r="Q66" s="13">
        <v>133592.84020833331</v>
      </c>
      <c r="R66" s="14">
        <v>100001.45560747663</v>
      </c>
    </row>
    <row r="67" spans="1:18" ht="14" x14ac:dyDescent="0.3">
      <c r="A67" s="45" t="s">
        <v>16</v>
      </c>
      <c r="C67" s="11" t="s">
        <v>20</v>
      </c>
      <c r="D67" s="12">
        <v>17328.37728110599</v>
      </c>
      <c r="E67" s="13">
        <v>22675.057098039226</v>
      </c>
      <c r="F67" s="13">
        <v>24665.803854166657</v>
      </c>
      <c r="G67" s="13">
        <v>22681.877158671581</v>
      </c>
      <c r="H67" s="13">
        <v>30301.72307277628</v>
      </c>
      <c r="I67" s="13">
        <v>24087.867437810943</v>
      </c>
      <c r="J67" s="13">
        <v>27933.206029776633</v>
      </c>
      <c r="K67" s="13">
        <v>42380.525319148932</v>
      </c>
      <c r="L67" s="13">
        <v>38437.08299120234</v>
      </c>
      <c r="M67" s="13">
        <v>39004.117681940712</v>
      </c>
      <c r="N67" s="13">
        <v>37285.485890410957</v>
      </c>
      <c r="O67" s="13">
        <v>51260.908254847644</v>
      </c>
      <c r="P67" s="13">
        <v>53307.781777188313</v>
      </c>
      <c r="Q67" s="13">
        <v>34315.184886649877</v>
      </c>
      <c r="R67" s="14">
        <v>39964.256676557867</v>
      </c>
    </row>
    <row r="68" spans="1:18" ht="14" x14ac:dyDescent="0.3">
      <c r="A68" s="45" t="s">
        <v>16</v>
      </c>
      <c r="C68" s="11" t="s">
        <v>19</v>
      </c>
      <c r="D68" s="12">
        <v>20832.676892655367</v>
      </c>
      <c r="E68" s="13">
        <v>27763.867546296304</v>
      </c>
      <c r="F68" s="13">
        <v>26407.36993243243</v>
      </c>
      <c r="G68" s="13">
        <v>28070.605636363642</v>
      </c>
      <c r="H68" s="13">
        <v>34557.971153846163</v>
      </c>
      <c r="I68" s="13">
        <v>42939.54329999999</v>
      </c>
      <c r="J68" s="13">
        <v>39194.358156682028</v>
      </c>
      <c r="K68" s="13">
        <v>32937.692989323841</v>
      </c>
      <c r="L68" s="13">
        <v>32349.947662721894</v>
      </c>
      <c r="M68" s="13">
        <v>46537.916158357781</v>
      </c>
      <c r="N68" s="13">
        <v>47668.013471882645</v>
      </c>
      <c r="O68" s="13">
        <v>42234.720400843886</v>
      </c>
      <c r="P68" s="13">
        <v>48115.506973684198</v>
      </c>
      <c r="Q68" s="13">
        <v>43677.565152941163</v>
      </c>
      <c r="R68" s="14">
        <v>51485.563074712642</v>
      </c>
    </row>
    <row r="69" spans="1:18" ht="14" x14ac:dyDescent="0.3">
      <c r="A69" s="45" t="s">
        <v>16</v>
      </c>
      <c r="C69" s="11" t="s">
        <v>21</v>
      </c>
      <c r="D69" s="12">
        <v>17068.060000000001</v>
      </c>
      <c r="E69" s="13">
        <v>24117.618108108109</v>
      </c>
      <c r="F69" s="13">
        <v>41247.826595744686</v>
      </c>
      <c r="G69" s="13">
        <v>28075.416610169497</v>
      </c>
      <c r="H69" s="13">
        <v>44451.548970588236</v>
      </c>
      <c r="I69" s="13">
        <v>47794.665522388052</v>
      </c>
      <c r="J69" s="13">
        <v>38229.599124999993</v>
      </c>
      <c r="K69" s="13">
        <v>45783.310818181824</v>
      </c>
      <c r="L69" s="13">
        <v>39310.845000000001</v>
      </c>
      <c r="M69" s="13">
        <v>43983.988633540364</v>
      </c>
      <c r="N69" s="13">
        <v>46784.854884792643</v>
      </c>
      <c r="O69" s="13">
        <v>45273.294594594598</v>
      </c>
      <c r="P69" s="13">
        <v>56224.656101694913</v>
      </c>
      <c r="Q69" s="13">
        <v>48712.975689045932</v>
      </c>
      <c r="R69" s="14">
        <v>54129.160243902435</v>
      </c>
    </row>
    <row r="70" spans="1:18" ht="14" x14ac:dyDescent="0.3">
      <c r="A70" s="45" t="s">
        <v>16</v>
      </c>
      <c r="C70" s="11" t="s">
        <v>26</v>
      </c>
      <c r="D70" s="12">
        <v>47626.389999999992</v>
      </c>
      <c r="E70" s="13">
        <v>40042.049999999996</v>
      </c>
      <c r="F70" s="13">
        <v>23325.924999999999</v>
      </c>
      <c r="G70" s="13">
        <v>96707.551600000006</v>
      </c>
      <c r="H70" s="13">
        <v>120431.87850000002</v>
      </c>
      <c r="I70" s="13">
        <v>47591.639750000002</v>
      </c>
      <c r="J70" s="13">
        <v>74211.582000000009</v>
      </c>
      <c r="K70" s="13">
        <v>97326.921904761897</v>
      </c>
      <c r="L70" s="13">
        <v>87918.368717948717</v>
      </c>
      <c r="M70" s="13">
        <v>100462.1933333333</v>
      </c>
      <c r="N70" s="13">
        <v>128165.87372881357</v>
      </c>
      <c r="O70" s="13">
        <v>99506.350181818198</v>
      </c>
      <c r="P70" s="13">
        <v>127118.2338</v>
      </c>
      <c r="Q70" s="13">
        <v>93387.795714285734</v>
      </c>
      <c r="R70" s="14">
        <v>85294.531285714285</v>
      </c>
    </row>
    <row r="71" spans="1:18" ht="14" x14ac:dyDescent="0.3">
      <c r="A71" s="45" t="s">
        <v>16</v>
      </c>
      <c r="C71" s="11" t="s">
        <v>38</v>
      </c>
      <c r="D71" s="12">
        <v>24323.738709677415</v>
      </c>
      <c r="E71" s="13">
        <v>25038.764594594599</v>
      </c>
      <c r="F71" s="13">
        <v>38978.851063829788</v>
      </c>
      <c r="G71" s="13">
        <v>24895.431746031747</v>
      </c>
      <c r="H71" s="13">
        <v>46482.475049504952</v>
      </c>
      <c r="I71" s="13">
        <v>45199.88677777777</v>
      </c>
      <c r="J71" s="13">
        <v>57217.319278350515</v>
      </c>
      <c r="K71" s="13">
        <v>71951.477010309289</v>
      </c>
      <c r="L71" s="13">
        <v>58927.551938775512</v>
      </c>
      <c r="M71" s="13">
        <v>66469.494791666672</v>
      </c>
      <c r="N71" s="13">
        <v>61849.652941176486</v>
      </c>
      <c r="O71" s="13">
        <v>75755.472499999989</v>
      </c>
      <c r="P71" s="13">
        <v>54966.960802919704</v>
      </c>
      <c r="Q71" s="13">
        <v>86176.256573426566</v>
      </c>
      <c r="R71" s="14">
        <v>74761.313071428565</v>
      </c>
    </row>
    <row r="72" spans="1:18" ht="14" x14ac:dyDescent="0.3">
      <c r="A72" s="45" t="s">
        <v>16</v>
      </c>
      <c r="C72" s="11" t="s">
        <v>29</v>
      </c>
      <c r="D72" s="12">
        <v>18400.226617647058</v>
      </c>
      <c r="E72" s="13">
        <v>20228.188166666667</v>
      </c>
      <c r="F72" s="13">
        <v>22130.387068965516</v>
      </c>
      <c r="G72" s="13">
        <v>24551.486829268291</v>
      </c>
      <c r="H72" s="13">
        <v>26879.756909090906</v>
      </c>
      <c r="I72" s="13">
        <v>30529.549767441862</v>
      </c>
      <c r="J72" s="13">
        <v>35549.154123711349</v>
      </c>
      <c r="K72" s="13">
        <v>31199.283960396042</v>
      </c>
      <c r="L72" s="13">
        <v>46178.485120000005</v>
      </c>
      <c r="M72" s="13">
        <v>42615.051101694917</v>
      </c>
      <c r="N72" s="13">
        <v>50682.733797468354</v>
      </c>
      <c r="O72" s="13">
        <v>43328.852885906032</v>
      </c>
      <c r="P72" s="13">
        <v>39974.521655629134</v>
      </c>
      <c r="Q72" s="13">
        <v>41924.429375</v>
      </c>
      <c r="R72" s="14">
        <v>41524.580773809525</v>
      </c>
    </row>
    <row r="73" spans="1:18" ht="14" x14ac:dyDescent="0.3">
      <c r="A73" s="45" t="s">
        <v>16</v>
      </c>
      <c r="C73" s="11" t="s">
        <v>40</v>
      </c>
      <c r="D73" s="12">
        <v>23539.397250000002</v>
      </c>
      <c r="E73" s="13">
        <v>33246.541224489789</v>
      </c>
      <c r="F73" s="13">
        <v>41555.728837209303</v>
      </c>
      <c r="G73" s="13">
        <v>31446.082461538463</v>
      </c>
      <c r="H73" s="13">
        <v>29097.304366197186</v>
      </c>
      <c r="I73" s="13">
        <v>44379.043720930233</v>
      </c>
      <c r="J73" s="13">
        <v>41683.215249999994</v>
      </c>
      <c r="K73" s="13">
        <v>44505.30426966292</v>
      </c>
      <c r="L73" s="13">
        <v>45367.681126760566</v>
      </c>
      <c r="M73" s="13">
        <v>76385.610306122442</v>
      </c>
      <c r="N73" s="13">
        <v>62617.623962264159</v>
      </c>
      <c r="O73" s="13">
        <v>78830.376804123705</v>
      </c>
      <c r="P73" s="13">
        <v>69050.396060606057</v>
      </c>
      <c r="Q73" s="13">
        <v>62872.364628099174</v>
      </c>
      <c r="R73" s="14">
        <v>64222.037435897437</v>
      </c>
    </row>
    <row r="74" spans="1:18" ht="14" x14ac:dyDescent="0.3">
      <c r="A74" s="45" t="s">
        <v>16</v>
      </c>
      <c r="C74" s="11" t="s">
        <v>28</v>
      </c>
      <c r="D74" s="12">
        <v>15816.275714285714</v>
      </c>
      <c r="E74" s="13">
        <v>13944.643448275861</v>
      </c>
      <c r="F74" s="13">
        <v>18614.696818181816</v>
      </c>
      <c r="G74" s="13">
        <v>20281.59129032258</v>
      </c>
      <c r="H74" s="13">
        <v>14272.681132075471</v>
      </c>
      <c r="I74" s="13">
        <v>33497.920769230768</v>
      </c>
      <c r="J74" s="13">
        <v>25649.083999999999</v>
      </c>
      <c r="K74" s="13">
        <v>36929.704464285707</v>
      </c>
      <c r="L74" s="13">
        <v>61592.771636363628</v>
      </c>
      <c r="M74" s="13">
        <v>69822.273636363636</v>
      </c>
      <c r="N74" s="13">
        <v>69259.337090909103</v>
      </c>
      <c r="O74" s="13">
        <v>41691.87423076923</v>
      </c>
      <c r="P74" s="13">
        <v>71745.938103448279</v>
      </c>
      <c r="Q74" s="13">
        <v>66939.561969696966</v>
      </c>
      <c r="R74" s="14">
        <v>61782.583648648651</v>
      </c>
    </row>
    <row r="75" spans="1:18" ht="14" x14ac:dyDescent="0.3">
      <c r="A75" s="45" t="s">
        <v>16</v>
      </c>
      <c r="C75" s="11" t="s">
        <v>23</v>
      </c>
      <c r="D75" s="12">
        <v>18244.606799999998</v>
      </c>
      <c r="E75" s="13">
        <v>34109.192187499997</v>
      </c>
      <c r="F75" s="13">
        <v>76033.262258064497</v>
      </c>
      <c r="G75" s="13">
        <v>35452.633255813955</v>
      </c>
      <c r="H75" s="13">
        <v>39231.75161764706</v>
      </c>
      <c r="I75" s="13">
        <v>37760.266534653463</v>
      </c>
      <c r="J75" s="13">
        <v>42559.295425531913</v>
      </c>
      <c r="K75" s="13">
        <v>57711.730987654322</v>
      </c>
      <c r="L75" s="13">
        <v>57751.625054945041</v>
      </c>
      <c r="M75" s="13">
        <v>43460.472916666673</v>
      </c>
      <c r="N75" s="13">
        <v>43816.799928571432</v>
      </c>
      <c r="O75" s="13">
        <v>57446.586729559742</v>
      </c>
      <c r="P75" s="13">
        <v>57272.215483870968</v>
      </c>
      <c r="Q75" s="13">
        <v>46308.029944751383</v>
      </c>
      <c r="R75" s="14">
        <v>50693.563139534883</v>
      </c>
    </row>
    <row r="76" spans="1:18" ht="14" x14ac:dyDescent="0.3">
      <c r="A76" s="45" t="s">
        <v>16</v>
      </c>
      <c r="C76" s="11" t="s">
        <v>22</v>
      </c>
      <c r="D76" s="12">
        <v>15030.005633802815</v>
      </c>
      <c r="E76" s="13">
        <v>32750.161466666665</v>
      </c>
      <c r="F76" s="13">
        <v>27191.510000000002</v>
      </c>
      <c r="G76" s="13">
        <v>20374.483</v>
      </c>
      <c r="H76" s="13">
        <v>40500.925728155344</v>
      </c>
      <c r="I76" s="13">
        <v>29338.736846846848</v>
      </c>
      <c r="J76" s="13">
        <v>38489.706283185842</v>
      </c>
      <c r="K76" s="13">
        <v>36825.53733944954</v>
      </c>
      <c r="L76" s="13">
        <v>40831.117985611512</v>
      </c>
      <c r="M76" s="13">
        <v>48284.803410852714</v>
      </c>
      <c r="N76" s="13">
        <v>35692.694879518072</v>
      </c>
      <c r="O76" s="13">
        <v>41476.762780748664</v>
      </c>
      <c r="P76" s="13">
        <v>41811.1694059406</v>
      </c>
      <c r="Q76" s="13">
        <v>43584.326066350695</v>
      </c>
      <c r="R76" s="14">
        <v>41228.238153846149</v>
      </c>
    </row>
    <row r="77" spans="1:18" ht="14.5" thickBot="1" x14ac:dyDescent="0.35">
      <c r="A77" s="45" t="s">
        <v>16</v>
      </c>
      <c r="C77" s="11" t="s">
        <v>24</v>
      </c>
      <c r="D77" s="12">
        <v>18769.54973733583</v>
      </c>
      <c r="E77" s="16">
        <v>19156.530710479583</v>
      </c>
      <c r="F77" s="16">
        <v>28239.323938848924</v>
      </c>
      <c r="G77" s="16">
        <v>24842.665571205016</v>
      </c>
      <c r="H77" s="16">
        <v>33014.686726457396</v>
      </c>
      <c r="I77" s="16">
        <v>26440.654326824239</v>
      </c>
      <c r="J77" s="16">
        <v>35698.559716684162</v>
      </c>
      <c r="K77" s="16">
        <v>38247.986150490717</v>
      </c>
      <c r="L77" s="16">
        <v>39956.261429915328</v>
      </c>
      <c r="M77" s="16">
        <v>47635.524891209745</v>
      </c>
      <c r="N77" s="16">
        <v>47063.976160520593</v>
      </c>
      <c r="O77" s="16">
        <v>52267.862665214234</v>
      </c>
      <c r="P77" s="16">
        <v>45071.771849968216</v>
      </c>
      <c r="Q77" s="16">
        <v>42329.656482471779</v>
      </c>
      <c r="R77" s="14">
        <v>50154.598342175064</v>
      </c>
    </row>
    <row r="78" spans="1:18" ht="14.5" thickBot="1" x14ac:dyDescent="0.35">
      <c r="A78" s="45" t="s">
        <v>16</v>
      </c>
      <c r="C78" s="18" t="s">
        <v>50</v>
      </c>
      <c r="D78" s="19">
        <v>23622.248501742179</v>
      </c>
      <c r="E78" s="20">
        <v>26439.699025069651</v>
      </c>
      <c r="F78" s="20">
        <v>37336.417678388505</v>
      </c>
      <c r="G78" s="20">
        <v>33683.38949803701</v>
      </c>
      <c r="H78" s="20">
        <v>39714.794209995962</v>
      </c>
      <c r="I78" s="20">
        <v>39854.789344134311</v>
      </c>
      <c r="J78" s="20">
        <v>43706.416847955436</v>
      </c>
      <c r="K78" s="20">
        <v>48833.575640418392</v>
      </c>
      <c r="L78" s="20">
        <v>51487.426129090949</v>
      </c>
      <c r="M78" s="20">
        <v>58119.017525957621</v>
      </c>
      <c r="N78" s="20">
        <v>59034.362272930557</v>
      </c>
      <c r="O78" s="20">
        <v>62963.107350774291</v>
      </c>
      <c r="P78" s="20">
        <v>62569.614836385481</v>
      </c>
      <c r="Q78" s="20">
        <v>57290.818492299317</v>
      </c>
      <c r="R78" s="21">
        <v>60155.68864135402</v>
      </c>
    </row>
    <row r="81" spans="1:18" ht="23.5" thickBot="1" x14ac:dyDescent="0.3">
      <c r="C81" s="1" t="s">
        <v>295</v>
      </c>
      <c r="D81" s="1"/>
      <c r="E81" s="1"/>
      <c r="F81" s="1"/>
      <c r="G81" s="1"/>
      <c r="H81" s="1"/>
      <c r="I81" s="1"/>
      <c r="J81" s="1"/>
      <c r="K81" s="1"/>
      <c r="L81" s="1"/>
      <c r="M81" s="1"/>
      <c r="N81" s="9"/>
      <c r="O81" s="9"/>
      <c r="P81" s="9"/>
      <c r="Q81" s="9"/>
      <c r="R81" s="9"/>
    </row>
    <row r="82" spans="1:18" ht="14.5" thickBot="1" x14ac:dyDescent="0.35">
      <c r="C82" s="2"/>
      <c r="D82" s="140" t="s">
        <v>48</v>
      </c>
      <c r="E82" s="141"/>
      <c r="F82" s="141"/>
      <c r="G82" s="141"/>
      <c r="H82" s="141"/>
      <c r="I82" s="141"/>
      <c r="J82" s="141"/>
      <c r="K82" s="141"/>
      <c r="L82" s="141"/>
      <c r="M82" s="141"/>
      <c r="N82" s="141"/>
      <c r="O82" s="141"/>
      <c r="P82" s="141"/>
      <c r="Q82" s="141"/>
      <c r="R82" s="142"/>
    </row>
    <row r="83" spans="1:18" ht="14.5" thickBot="1" x14ac:dyDescent="0.35">
      <c r="A83" s="45" t="s">
        <v>16</v>
      </c>
      <c r="C83" s="3" t="s">
        <v>352</v>
      </c>
      <c r="D83" s="4" t="s">
        <v>0</v>
      </c>
      <c r="E83" s="5" t="s">
        <v>1</v>
      </c>
      <c r="F83" s="5" t="s">
        <v>2</v>
      </c>
      <c r="G83" s="5" t="s">
        <v>3</v>
      </c>
      <c r="H83" s="5" t="s">
        <v>4</v>
      </c>
      <c r="I83" s="5" t="s">
        <v>5</v>
      </c>
      <c r="J83" s="5" t="s">
        <v>6</v>
      </c>
      <c r="K83" s="5" t="s">
        <v>7</v>
      </c>
      <c r="L83" s="5" t="s">
        <v>8</v>
      </c>
      <c r="M83" s="5" t="s">
        <v>9</v>
      </c>
      <c r="N83" s="5" t="s">
        <v>10</v>
      </c>
      <c r="O83" s="5" t="s">
        <v>11</v>
      </c>
      <c r="P83" s="5" t="s">
        <v>17</v>
      </c>
      <c r="Q83" s="5" t="s">
        <v>44</v>
      </c>
      <c r="R83" s="6" t="s">
        <v>88</v>
      </c>
    </row>
    <row r="84" spans="1:18" ht="14" x14ac:dyDescent="0.3">
      <c r="A84" s="45" t="s">
        <v>16</v>
      </c>
      <c r="C84" s="11" t="s">
        <v>378</v>
      </c>
      <c r="D84" s="12">
        <v>0.28901734104046245</v>
      </c>
      <c r="E84" s="13">
        <v>10.918099999999999</v>
      </c>
      <c r="F84" s="13">
        <v>0</v>
      </c>
      <c r="G84" s="13">
        <v>0</v>
      </c>
      <c r="H84" s="13">
        <v>0</v>
      </c>
      <c r="I84" s="13">
        <v>0</v>
      </c>
      <c r="J84" s="13">
        <v>31.035087719298247</v>
      </c>
      <c r="K84" s="13">
        <v>0</v>
      </c>
      <c r="L84" s="13">
        <v>0</v>
      </c>
      <c r="M84" s="13">
        <v>0</v>
      </c>
      <c r="N84" s="13">
        <v>-89.706000000000003</v>
      </c>
      <c r="O84" s="13">
        <v>0</v>
      </c>
      <c r="P84" s="13">
        <v>15.625</v>
      </c>
      <c r="Q84" s="13">
        <v>221.80799999999999</v>
      </c>
      <c r="R84" s="14">
        <v>0</v>
      </c>
    </row>
    <row r="85" spans="1:18" ht="14" x14ac:dyDescent="0.3">
      <c r="A85" s="45" t="s">
        <v>16</v>
      </c>
      <c r="C85" s="11" t="s">
        <v>379</v>
      </c>
      <c r="D85" s="12">
        <v>18.066944444444445</v>
      </c>
      <c r="E85" s="13">
        <v>1.9755172413793103</v>
      </c>
      <c r="F85" s="13">
        <v>238.1100598802395</v>
      </c>
      <c r="G85" s="13">
        <v>5.530384615384615</v>
      </c>
      <c r="H85" s="13">
        <v>0</v>
      </c>
      <c r="I85" s="13">
        <v>53.040315315315318</v>
      </c>
      <c r="J85" s="13">
        <v>7.5098214285714286</v>
      </c>
      <c r="K85" s="13">
        <v>7.6365891472868217</v>
      </c>
      <c r="L85" s="13">
        <v>93.065082417582417</v>
      </c>
      <c r="M85" s="13">
        <v>1.3996960486322187</v>
      </c>
      <c r="N85" s="13">
        <v>158.88793103448276</v>
      </c>
      <c r="O85" s="13">
        <v>343.23292682926825</v>
      </c>
      <c r="P85" s="13">
        <v>143.46993399339934</v>
      </c>
      <c r="Q85" s="13">
        <v>153.00785964912279</v>
      </c>
      <c r="R85" s="14">
        <v>1.9006761565836297</v>
      </c>
    </row>
    <row r="86" spans="1:18" ht="14" x14ac:dyDescent="0.3">
      <c r="A86" s="45" t="s">
        <v>16</v>
      </c>
      <c r="C86" s="11" t="s">
        <v>25</v>
      </c>
      <c r="D86" s="12">
        <v>120.98150943396227</v>
      </c>
      <c r="E86" s="13">
        <v>-1578.1226666666666</v>
      </c>
      <c r="F86" s="13">
        <v>1.2301562500000001</v>
      </c>
      <c r="G86" s="13">
        <v>1.5833333333333333</v>
      </c>
      <c r="H86" s="13">
        <v>0</v>
      </c>
      <c r="I86" s="13">
        <v>0</v>
      </c>
      <c r="J86" s="13">
        <v>253.20026315789474</v>
      </c>
      <c r="K86" s="13">
        <v>0</v>
      </c>
      <c r="L86" s="13">
        <v>0</v>
      </c>
      <c r="M86" s="13">
        <v>0</v>
      </c>
      <c r="N86" s="13">
        <v>31.782178217821784</v>
      </c>
      <c r="O86" s="13">
        <v>0</v>
      </c>
      <c r="P86" s="13">
        <v>0</v>
      </c>
      <c r="Q86" s="13">
        <v>55.505050505050505</v>
      </c>
      <c r="R86" s="14">
        <v>236.12177570093456</v>
      </c>
    </row>
    <row r="87" spans="1:18" ht="14" x14ac:dyDescent="0.3">
      <c r="A87" s="45" t="s">
        <v>16</v>
      </c>
      <c r="C87" s="11" t="s">
        <v>43</v>
      </c>
      <c r="D87" s="12">
        <v>14.958034934497816</v>
      </c>
      <c r="E87" s="13">
        <v>-2.0329218106995883</v>
      </c>
      <c r="F87" s="13">
        <v>0.80098360655737699</v>
      </c>
      <c r="G87" s="13">
        <v>62.024635416666676</v>
      </c>
      <c r="H87" s="13">
        <v>3.7863829787234042</v>
      </c>
      <c r="I87" s="13">
        <v>0</v>
      </c>
      <c r="J87" s="13">
        <v>0.24686468646864684</v>
      </c>
      <c r="K87" s="13">
        <v>17.513368983957218</v>
      </c>
      <c r="L87" s="13">
        <v>13.359502262443437</v>
      </c>
      <c r="M87" s="13">
        <v>16.798257080610021</v>
      </c>
      <c r="N87" s="13">
        <v>72.306818181818187</v>
      </c>
      <c r="O87" s="13">
        <v>242.11764705882354</v>
      </c>
      <c r="P87" s="13">
        <v>7.389162561576355</v>
      </c>
      <c r="Q87" s="13">
        <v>87.049653579676672</v>
      </c>
      <c r="R87" s="14">
        <v>191.13889848812096</v>
      </c>
    </row>
    <row r="88" spans="1:18" ht="14" x14ac:dyDescent="0.3">
      <c r="A88" s="45" t="s">
        <v>16</v>
      </c>
      <c r="C88" s="11" t="s">
        <v>36</v>
      </c>
      <c r="D88" s="12">
        <v>1.9944059405940597</v>
      </c>
      <c r="E88" s="13">
        <v>389.11870523415979</v>
      </c>
      <c r="F88" s="13">
        <v>3.2105846153846156</v>
      </c>
      <c r="G88" s="13">
        <v>17.206199999999999</v>
      </c>
      <c r="H88" s="13">
        <v>-1.6268731563421828</v>
      </c>
      <c r="I88" s="13">
        <v>1.5057681940700809</v>
      </c>
      <c r="J88" s="13">
        <v>45.165394402035624</v>
      </c>
      <c r="K88" s="13">
        <v>101.55610526315792</v>
      </c>
      <c r="L88" s="13">
        <v>191.52918228279387</v>
      </c>
      <c r="M88" s="13">
        <v>193.15135623869804</v>
      </c>
      <c r="N88" s="13">
        <v>182.57024856596556</v>
      </c>
      <c r="O88" s="13">
        <v>28.70273109243697</v>
      </c>
      <c r="P88" s="13">
        <v>77.211324786324795</v>
      </c>
      <c r="Q88" s="13">
        <v>129.82385321100918</v>
      </c>
      <c r="R88" s="14">
        <v>138.83928571428572</v>
      </c>
    </row>
    <row r="89" spans="1:18" ht="14" x14ac:dyDescent="0.3">
      <c r="A89" s="45" t="s">
        <v>16</v>
      </c>
      <c r="C89" s="11" t="s">
        <v>18</v>
      </c>
      <c r="D89" s="12">
        <v>3.0718815331010454</v>
      </c>
      <c r="E89" s="13">
        <v>147.01795833333333</v>
      </c>
      <c r="F89" s="13">
        <v>65</v>
      </c>
      <c r="G89" s="13">
        <v>8.6824074074074087</v>
      </c>
      <c r="H89" s="13">
        <v>11.496080402010049</v>
      </c>
      <c r="I89" s="13">
        <v>0.97180257510729617</v>
      </c>
      <c r="J89" s="13">
        <v>129.11646586345381</v>
      </c>
      <c r="K89" s="13">
        <v>0</v>
      </c>
      <c r="L89" s="13">
        <v>56.591774647887327</v>
      </c>
      <c r="M89" s="13">
        <v>237.48778461538461</v>
      </c>
      <c r="N89" s="13">
        <v>29.098895705521471</v>
      </c>
      <c r="O89" s="13">
        <v>6.9264069264069263</v>
      </c>
      <c r="P89" s="13">
        <v>7.8497005988023956</v>
      </c>
      <c r="Q89" s="13">
        <v>79.829629629629636</v>
      </c>
      <c r="R89" s="14">
        <v>0</v>
      </c>
    </row>
    <row r="90" spans="1:18" ht="14" x14ac:dyDescent="0.3">
      <c r="A90" s="45" t="s">
        <v>16</v>
      </c>
      <c r="C90" s="11" t="s">
        <v>27</v>
      </c>
      <c r="D90" s="12">
        <v>0</v>
      </c>
      <c r="E90" s="13">
        <v>0</v>
      </c>
      <c r="F90" s="13">
        <v>0</v>
      </c>
      <c r="G90" s="13">
        <v>55.423529411764704</v>
      </c>
      <c r="H90" s="13">
        <v>8.4375</v>
      </c>
      <c r="I90" s="13">
        <v>0</v>
      </c>
      <c r="J90" s="13">
        <v>48.01</v>
      </c>
      <c r="K90" s="13">
        <v>28.333333333333332</v>
      </c>
      <c r="L90" s="13">
        <v>0</v>
      </c>
      <c r="M90" s="13">
        <v>0</v>
      </c>
      <c r="N90" s="13">
        <v>0</v>
      </c>
      <c r="O90" s="13">
        <v>55.194029850746269</v>
      </c>
      <c r="P90" s="13">
        <v>65.225806451612897</v>
      </c>
      <c r="Q90" s="13">
        <v>3.0508474576271185</v>
      </c>
      <c r="R90" s="14">
        <v>281.6901408450704</v>
      </c>
    </row>
    <row r="91" spans="1:18" ht="14" x14ac:dyDescent="0.3">
      <c r="A91" s="45" t="s">
        <v>16</v>
      </c>
      <c r="C91" s="11" t="s">
        <v>20</v>
      </c>
      <c r="D91" s="12">
        <v>4.1588207547169809</v>
      </c>
      <c r="E91" s="13">
        <v>3.0303030303030303</v>
      </c>
      <c r="F91" s="13">
        <v>8.7037037037037038E-2</v>
      </c>
      <c r="G91" s="13">
        <v>0</v>
      </c>
      <c r="H91" s="13">
        <v>-375</v>
      </c>
      <c r="I91" s="13">
        <v>2.2858659217877091</v>
      </c>
      <c r="J91" s="13">
        <v>0</v>
      </c>
      <c r="K91" s="13">
        <v>-7.2981366459627328E-2</v>
      </c>
      <c r="L91" s="13">
        <v>12.057653631284918</v>
      </c>
      <c r="M91" s="13">
        <v>841.71888888888884</v>
      </c>
      <c r="N91" s="13">
        <v>316.20830917874395</v>
      </c>
      <c r="O91" s="13">
        <v>27.803125000000001</v>
      </c>
      <c r="P91" s="13">
        <v>56.29139072847682</v>
      </c>
      <c r="Q91" s="13">
        <v>19.057746478873238</v>
      </c>
      <c r="R91" s="14">
        <v>259.65395973154364</v>
      </c>
    </row>
    <row r="92" spans="1:18" ht="14" x14ac:dyDescent="0.3">
      <c r="A92" s="45" t="s">
        <v>16</v>
      </c>
      <c r="C92" s="11" t="s">
        <v>19</v>
      </c>
      <c r="D92" s="12">
        <v>13.22220338983051</v>
      </c>
      <c r="E92" s="13">
        <v>1.7728070175438595</v>
      </c>
      <c r="F92" s="13">
        <v>1.0216346153846154</v>
      </c>
      <c r="G92" s="13">
        <v>106.24445783132529</v>
      </c>
      <c r="H92" s="13">
        <v>0</v>
      </c>
      <c r="I92" s="13">
        <v>13.972602739726028</v>
      </c>
      <c r="J92" s="13">
        <v>537.96081632653056</v>
      </c>
      <c r="K92" s="13">
        <v>1194.8874172185431</v>
      </c>
      <c r="L92" s="13">
        <v>2243.8339024390248</v>
      </c>
      <c r="M92" s="13">
        <v>890.89289855072457</v>
      </c>
      <c r="N92" s="13">
        <v>1407.6467010309277</v>
      </c>
      <c r="O92" s="13">
        <v>1201.0890995260661</v>
      </c>
      <c r="P92" s="13">
        <v>318.60760233918131</v>
      </c>
      <c r="Q92" s="13">
        <v>785.53030612244902</v>
      </c>
      <c r="R92" s="14">
        <v>127.06388235294118</v>
      </c>
    </row>
    <row r="93" spans="1:18" ht="14" x14ac:dyDescent="0.3">
      <c r="A93" s="45" t="s">
        <v>16</v>
      </c>
      <c r="C93" s="11" t="s">
        <v>21</v>
      </c>
      <c r="D93" s="12">
        <v>2.653225806451613</v>
      </c>
      <c r="E93" s="13">
        <v>0</v>
      </c>
      <c r="F93" s="13">
        <v>2.6136363636363638</v>
      </c>
      <c r="G93" s="13">
        <v>0</v>
      </c>
      <c r="H93" s="13">
        <v>0</v>
      </c>
      <c r="I93" s="13">
        <v>0</v>
      </c>
      <c r="J93" s="13">
        <v>0</v>
      </c>
      <c r="K93" s="13">
        <v>0</v>
      </c>
      <c r="L93" s="13">
        <v>177.18446601941747</v>
      </c>
      <c r="M93" s="13">
        <v>0</v>
      </c>
      <c r="N93" s="13">
        <v>143.75504347826089</v>
      </c>
      <c r="O93" s="13">
        <v>0</v>
      </c>
      <c r="P93" s="13">
        <v>0</v>
      </c>
      <c r="Q93" s="13">
        <v>186.40350877192984</v>
      </c>
      <c r="R93" s="14">
        <v>50.675675675675677</v>
      </c>
    </row>
    <row r="94" spans="1:18" ht="14" x14ac:dyDescent="0.3">
      <c r="A94" s="45" t="s">
        <v>16</v>
      </c>
      <c r="C94" s="11" t="s">
        <v>26</v>
      </c>
      <c r="D94" s="12">
        <v>-42.553191489361701</v>
      </c>
      <c r="E94" s="13">
        <v>1086.9565217391305</v>
      </c>
      <c r="F94" s="13">
        <v>7.1967857142857143</v>
      </c>
      <c r="G94" s="13">
        <v>5.7757142857142858</v>
      </c>
      <c r="H94" s="13">
        <v>0</v>
      </c>
      <c r="I94" s="13">
        <v>0</v>
      </c>
      <c r="J94" s="13">
        <v>0</v>
      </c>
      <c r="K94" s="13">
        <v>359.375</v>
      </c>
      <c r="L94" s="13">
        <v>0</v>
      </c>
      <c r="M94" s="13">
        <v>0</v>
      </c>
      <c r="N94" s="13">
        <v>0</v>
      </c>
      <c r="O94" s="13">
        <v>0</v>
      </c>
      <c r="P94" s="13">
        <v>0</v>
      </c>
      <c r="Q94" s="13">
        <v>0</v>
      </c>
      <c r="R94" s="14">
        <v>0</v>
      </c>
    </row>
    <row r="95" spans="1:18" ht="14" x14ac:dyDescent="0.3">
      <c r="A95" s="45" t="s">
        <v>16</v>
      </c>
      <c r="C95" s="11" t="s">
        <v>38</v>
      </c>
      <c r="D95" s="12">
        <v>0</v>
      </c>
      <c r="E95" s="13">
        <v>261.91063291139238</v>
      </c>
      <c r="F95" s="13">
        <v>0</v>
      </c>
      <c r="G95" s="13">
        <v>0</v>
      </c>
      <c r="H95" s="13">
        <v>0</v>
      </c>
      <c r="I95" s="13">
        <v>0</v>
      </c>
      <c r="J95" s="13">
        <v>0</v>
      </c>
      <c r="K95" s="13">
        <v>1.1288659793814433</v>
      </c>
      <c r="L95" s="13">
        <v>32.645631067961162</v>
      </c>
      <c r="M95" s="13">
        <v>268.75520833333331</v>
      </c>
      <c r="N95" s="13">
        <v>0</v>
      </c>
      <c r="O95" s="13">
        <v>0</v>
      </c>
      <c r="P95" s="13">
        <v>0</v>
      </c>
      <c r="Q95" s="13">
        <v>0</v>
      </c>
      <c r="R95" s="14">
        <v>0</v>
      </c>
    </row>
    <row r="96" spans="1:18" ht="14" x14ac:dyDescent="0.3">
      <c r="A96" s="45" t="s">
        <v>16</v>
      </c>
      <c r="C96" s="11" t="s">
        <v>29</v>
      </c>
      <c r="D96" s="12">
        <v>500</v>
      </c>
      <c r="E96" s="13">
        <v>0</v>
      </c>
      <c r="F96" s="13">
        <v>0</v>
      </c>
      <c r="G96" s="13">
        <v>46</v>
      </c>
      <c r="H96" s="13">
        <v>58.777547169811321</v>
      </c>
      <c r="I96" s="13">
        <v>0</v>
      </c>
      <c r="J96" s="13">
        <v>0</v>
      </c>
      <c r="K96" s="13">
        <v>14.925373134328359</v>
      </c>
      <c r="L96" s="13">
        <v>1.7158064516129032</v>
      </c>
      <c r="M96" s="13">
        <v>171.09764705882353</v>
      </c>
      <c r="N96" s="13">
        <v>42.934782608695649</v>
      </c>
      <c r="O96" s="13">
        <v>0</v>
      </c>
      <c r="P96" s="13">
        <v>0</v>
      </c>
      <c r="Q96" s="13">
        <v>0</v>
      </c>
      <c r="R96" s="14">
        <v>0</v>
      </c>
    </row>
    <row r="97" spans="1:18" ht="14" x14ac:dyDescent="0.3">
      <c r="A97" s="45" t="s">
        <v>16</v>
      </c>
      <c r="C97" s="11" t="s">
        <v>40</v>
      </c>
      <c r="D97" s="12">
        <v>184.21052631578948</v>
      </c>
      <c r="E97" s="13">
        <v>1.4291891891891892</v>
      </c>
      <c r="F97" s="13">
        <v>0</v>
      </c>
      <c r="G97" s="13">
        <v>0</v>
      </c>
      <c r="H97" s="13">
        <v>0</v>
      </c>
      <c r="I97" s="13">
        <v>0</v>
      </c>
      <c r="J97" s="13">
        <v>10</v>
      </c>
      <c r="K97" s="13">
        <v>0</v>
      </c>
      <c r="L97" s="13">
        <v>8.42</v>
      </c>
      <c r="M97" s="13">
        <v>0</v>
      </c>
      <c r="N97" s="13">
        <v>217.39130434782609</v>
      </c>
      <c r="O97" s="13">
        <v>55.555555555555557</v>
      </c>
      <c r="P97" s="13">
        <v>6.8965517241379306</v>
      </c>
      <c r="Q97" s="13">
        <v>-147.20576470588236</v>
      </c>
      <c r="R97" s="14">
        <v>115.38461538461539</v>
      </c>
    </row>
    <row r="98" spans="1:18" ht="14" x14ac:dyDescent="0.3">
      <c r="A98" s="45" t="s">
        <v>16</v>
      </c>
      <c r="C98" s="11" t="s">
        <v>28</v>
      </c>
      <c r="D98" s="12">
        <v>0.967741935483871</v>
      </c>
      <c r="E98" s="13">
        <v>7.7777777777777777</v>
      </c>
      <c r="F98" s="13">
        <v>0</v>
      </c>
      <c r="G98" s="13">
        <v>0</v>
      </c>
      <c r="H98" s="13">
        <v>7.8947368421052628</v>
      </c>
      <c r="I98" s="13">
        <v>25.641025641025642</v>
      </c>
      <c r="J98" s="13">
        <v>0</v>
      </c>
      <c r="K98" s="13">
        <v>0</v>
      </c>
      <c r="L98" s="13">
        <v>0</v>
      </c>
      <c r="M98" s="13">
        <v>0</v>
      </c>
      <c r="N98" s="13">
        <v>401.82</v>
      </c>
      <c r="O98" s="13">
        <v>153.50861538461538</v>
      </c>
      <c r="P98" s="13">
        <v>0</v>
      </c>
      <c r="Q98" s="13">
        <v>14.129213483146067</v>
      </c>
      <c r="R98" s="14">
        <v>19.832380952380952</v>
      </c>
    </row>
    <row r="99" spans="1:18" ht="14" x14ac:dyDescent="0.3">
      <c r="A99" s="45" t="s">
        <v>16</v>
      </c>
      <c r="C99" s="11" t="s">
        <v>23</v>
      </c>
      <c r="D99" s="12">
        <v>0</v>
      </c>
      <c r="E99" s="13">
        <v>0</v>
      </c>
      <c r="F99" s="13">
        <v>0</v>
      </c>
      <c r="G99" s="13">
        <v>0</v>
      </c>
      <c r="H99" s="13">
        <v>0</v>
      </c>
      <c r="I99" s="13">
        <v>0</v>
      </c>
      <c r="J99" s="13">
        <v>0</v>
      </c>
      <c r="K99" s="13">
        <v>0</v>
      </c>
      <c r="L99" s="13">
        <v>0</v>
      </c>
      <c r="M99" s="13">
        <v>0</v>
      </c>
      <c r="N99" s="13">
        <v>35.106382978723403</v>
      </c>
      <c r="O99" s="13">
        <v>17.088607594936708</v>
      </c>
      <c r="P99" s="13">
        <v>0</v>
      </c>
      <c r="Q99" s="13">
        <v>6.015625</v>
      </c>
      <c r="R99" s="14">
        <v>0</v>
      </c>
    </row>
    <row r="100" spans="1:18" ht="14" x14ac:dyDescent="0.3">
      <c r="A100" s="45" t="s">
        <v>16</v>
      </c>
      <c r="C100" s="11" t="s">
        <v>22</v>
      </c>
      <c r="D100" s="12">
        <v>19.647540983606557</v>
      </c>
      <c r="E100" s="13">
        <v>0</v>
      </c>
      <c r="F100" s="13">
        <v>0.4872727272727273</v>
      </c>
      <c r="G100" s="13">
        <v>2.5567567567567564</v>
      </c>
      <c r="H100" s="13">
        <v>0</v>
      </c>
      <c r="I100" s="13">
        <v>0</v>
      </c>
      <c r="J100" s="13">
        <v>104.1575</v>
      </c>
      <c r="K100" s="13">
        <v>210.625</v>
      </c>
      <c r="L100" s="13">
        <v>0</v>
      </c>
      <c r="M100" s="13">
        <v>1.3891304347826086</v>
      </c>
      <c r="N100" s="13">
        <v>0</v>
      </c>
      <c r="O100" s="13">
        <v>111.27777777777777</v>
      </c>
      <c r="P100" s="13">
        <v>43.650793650793652</v>
      </c>
      <c r="Q100" s="13">
        <v>22.556390977443609</v>
      </c>
      <c r="R100" s="14">
        <v>0.41322314049586778</v>
      </c>
    </row>
    <row r="101" spans="1:18" ht="14.5" thickBot="1" x14ac:dyDescent="0.35">
      <c r="A101" s="45" t="s">
        <v>16</v>
      </c>
      <c r="C101" s="11" t="s">
        <v>24</v>
      </c>
      <c r="D101" s="12">
        <v>18.70429175475687</v>
      </c>
      <c r="E101" s="16">
        <v>102.33331858407081</v>
      </c>
      <c r="F101" s="16">
        <v>69.463933518005533</v>
      </c>
      <c r="G101" s="16">
        <v>7.3474364896073903</v>
      </c>
      <c r="H101" s="16">
        <v>77.77106870229008</v>
      </c>
      <c r="I101" s="16">
        <v>-31.629226415094344</v>
      </c>
      <c r="J101" s="16">
        <v>45.845442477876105</v>
      </c>
      <c r="K101" s="16">
        <v>44.55252100840336</v>
      </c>
      <c r="L101" s="16">
        <v>22.16112058465286</v>
      </c>
      <c r="M101" s="16">
        <v>169.11332258064513</v>
      </c>
      <c r="N101" s="16">
        <v>32.322884012539184</v>
      </c>
      <c r="O101" s="16">
        <v>39.358146964856232</v>
      </c>
      <c r="P101" s="16">
        <v>42.688024564994876</v>
      </c>
      <c r="Q101" s="16">
        <v>41.195789473684215</v>
      </c>
      <c r="R101" s="14">
        <v>27.910365482233502</v>
      </c>
    </row>
    <row r="102" spans="1:18" ht="14.5" thickBot="1" x14ac:dyDescent="0.35">
      <c r="A102" s="45" t="s">
        <v>16</v>
      </c>
      <c r="C102" s="18" t="s">
        <v>50</v>
      </c>
      <c r="D102" s="19">
        <v>24.939457013574668</v>
      </c>
      <c r="E102" s="20">
        <v>65.416682423721525</v>
      </c>
      <c r="F102" s="20">
        <v>40.892961439588689</v>
      </c>
      <c r="G102" s="20">
        <v>18.176428214107055</v>
      </c>
      <c r="H102" s="20">
        <v>-4.5501337021668942</v>
      </c>
      <c r="I102" s="20">
        <v>-0.745191096178076</v>
      </c>
      <c r="J102" s="20">
        <v>58.959219401288365</v>
      </c>
      <c r="K102" s="20">
        <v>99.582069849407247</v>
      </c>
      <c r="L102" s="20">
        <v>176.73788164440955</v>
      </c>
      <c r="M102" s="20">
        <v>187.02071111111115</v>
      </c>
      <c r="N102" s="20">
        <v>159.32716515609266</v>
      </c>
      <c r="O102" s="20">
        <v>133.59012227928591</v>
      </c>
      <c r="P102" s="20">
        <v>53.544657789613844</v>
      </c>
      <c r="Q102" s="20">
        <v>107.2161674495717</v>
      </c>
      <c r="R102" s="21">
        <v>80.400048296898831</v>
      </c>
    </row>
    <row r="106" spans="1:18" ht="23.5" thickBot="1" x14ac:dyDescent="0.3">
      <c r="C106" s="1" t="s">
        <v>217</v>
      </c>
      <c r="D106" s="1"/>
      <c r="E106" s="1"/>
      <c r="F106" s="1"/>
      <c r="G106" s="1"/>
      <c r="H106" s="1"/>
      <c r="I106" s="1"/>
      <c r="J106" s="1"/>
      <c r="K106" s="1"/>
      <c r="L106" s="1"/>
      <c r="M106" s="1"/>
      <c r="N106" s="9"/>
      <c r="O106" s="9"/>
      <c r="P106" s="9"/>
      <c r="Q106" s="9"/>
      <c r="R106" s="9"/>
    </row>
    <row r="107" spans="1:18" ht="14.5" thickBot="1" x14ac:dyDescent="0.35">
      <c r="C107" s="2"/>
      <c r="D107" s="140" t="s">
        <v>48</v>
      </c>
      <c r="E107" s="141"/>
      <c r="F107" s="141"/>
      <c r="G107" s="141"/>
      <c r="H107" s="141"/>
      <c r="I107" s="141"/>
      <c r="J107" s="141"/>
      <c r="K107" s="141"/>
      <c r="L107" s="141"/>
      <c r="M107" s="141"/>
      <c r="N107" s="141"/>
      <c r="O107" s="141"/>
      <c r="P107" s="141"/>
      <c r="Q107" s="141"/>
      <c r="R107" s="142"/>
    </row>
    <row r="108" spans="1:18" ht="14.5" thickBot="1" x14ac:dyDescent="0.35">
      <c r="A108" s="45" t="s">
        <v>41</v>
      </c>
      <c r="C108" s="3" t="s">
        <v>352</v>
      </c>
      <c r="D108" s="4" t="s">
        <v>0</v>
      </c>
      <c r="E108" s="5" t="s">
        <v>1</v>
      </c>
      <c r="F108" s="5" t="s">
        <v>2</v>
      </c>
      <c r="G108" s="5" t="s">
        <v>3</v>
      </c>
      <c r="H108" s="5" t="s">
        <v>4</v>
      </c>
      <c r="I108" s="5" t="s">
        <v>5</v>
      </c>
      <c r="J108" s="5" t="s">
        <v>6</v>
      </c>
      <c r="K108" s="5" t="s">
        <v>7</v>
      </c>
      <c r="L108" s="5" t="s">
        <v>8</v>
      </c>
      <c r="M108" s="5" t="s">
        <v>9</v>
      </c>
      <c r="N108" s="5" t="s">
        <v>10</v>
      </c>
      <c r="O108" s="5" t="s">
        <v>11</v>
      </c>
      <c r="P108" s="5" t="s">
        <v>17</v>
      </c>
      <c r="Q108" s="5" t="s">
        <v>44</v>
      </c>
      <c r="R108" s="6" t="s">
        <v>88</v>
      </c>
    </row>
    <row r="109" spans="1:18" ht="14" x14ac:dyDescent="0.3">
      <c r="A109" s="45" t="s">
        <v>41</v>
      </c>
      <c r="C109" s="11" t="s">
        <v>378</v>
      </c>
      <c r="D109" s="12">
        <v>0</v>
      </c>
      <c r="E109" s="13">
        <v>150000</v>
      </c>
      <c r="F109" s="13">
        <v>376000</v>
      </c>
      <c r="G109" s="13">
        <v>0</v>
      </c>
      <c r="H109" s="13">
        <v>0</v>
      </c>
      <c r="I109" s="13">
        <v>236974</v>
      </c>
      <c r="J109" s="13">
        <v>0</v>
      </c>
      <c r="K109" s="13">
        <v>0</v>
      </c>
      <c r="L109" s="13">
        <v>104610.35</v>
      </c>
      <c r="M109" s="13">
        <v>0</v>
      </c>
      <c r="N109" s="13">
        <v>0</v>
      </c>
      <c r="O109" s="13">
        <v>0</v>
      </c>
      <c r="P109" s="13">
        <v>0</v>
      </c>
      <c r="Q109" s="13">
        <v>0</v>
      </c>
      <c r="R109" s="14">
        <v>0</v>
      </c>
    </row>
    <row r="110" spans="1:18" ht="14" x14ac:dyDescent="0.3">
      <c r="A110" s="45" t="s">
        <v>41</v>
      </c>
      <c r="C110" s="11" t="s">
        <v>379</v>
      </c>
      <c r="D110" s="12">
        <v>0</v>
      </c>
      <c r="E110" s="13">
        <v>0</v>
      </c>
      <c r="F110" s="13">
        <v>100000</v>
      </c>
      <c r="G110" s="13">
        <v>0</v>
      </c>
      <c r="H110" s="13">
        <v>0</v>
      </c>
      <c r="I110" s="13">
        <v>0</v>
      </c>
      <c r="J110" s="13">
        <v>0</v>
      </c>
      <c r="K110" s="13">
        <v>269163</v>
      </c>
      <c r="L110" s="13">
        <v>0</v>
      </c>
      <c r="M110" s="13">
        <v>0</v>
      </c>
      <c r="N110" s="13">
        <v>0</v>
      </c>
      <c r="O110" s="13">
        <v>0</v>
      </c>
      <c r="P110" s="13">
        <v>0</v>
      </c>
      <c r="Q110" s="13">
        <v>0</v>
      </c>
      <c r="R110" s="14">
        <v>0</v>
      </c>
    </row>
    <row r="111" spans="1:18" ht="14" x14ac:dyDescent="0.3">
      <c r="A111" s="45" t="s">
        <v>41</v>
      </c>
      <c r="C111" s="11" t="s">
        <v>25</v>
      </c>
      <c r="D111" s="12">
        <v>0</v>
      </c>
      <c r="E111" s="13">
        <v>261500</v>
      </c>
      <c r="F111" s="13">
        <v>0</v>
      </c>
      <c r="G111" s="13">
        <v>0</v>
      </c>
      <c r="H111" s="13">
        <v>0</v>
      </c>
      <c r="I111" s="13">
        <v>0</v>
      </c>
      <c r="J111" s="13">
        <v>0</v>
      </c>
      <c r="K111" s="13">
        <v>88025.62</v>
      </c>
      <c r="L111" s="13">
        <v>0</v>
      </c>
      <c r="M111" s="13">
        <v>0</v>
      </c>
      <c r="N111" s="13">
        <v>0</v>
      </c>
      <c r="O111" s="13">
        <v>0</v>
      </c>
      <c r="P111" s="13">
        <v>0</v>
      </c>
      <c r="Q111" s="13">
        <v>0</v>
      </c>
      <c r="R111" s="14">
        <v>0</v>
      </c>
    </row>
    <row r="112" spans="1:18" ht="14" x14ac:dyDescent="0.3">
      <c r="A112" s="45" t="s">
        <v>41</v>
      </c>
      <c r="C112" s="11" t="s">
        <v>43</v>
      </c>
      <c r="D112" s="12">
        <v>0</v>
      </c>
      <c r="E112" s="13">
        <v>0</v>
      </c>
      <c r="F112" s="13">
        <v>0</v>
      </c>
      <c r="G112" s="13">
        <v>0</v>
      </c>
      <c r="H112" s="13">
        <v>0</v>
      </c>
      <c r="I112" s="13">
        <v>0</v>
      </c>
      <c r="J112" s="13">
        <v>0</v>
      </c>
      <c r="K112" s="13">
        <v>0</v>
      </c>
      <c r="L112" s="13">
        <v>0</v>
      </c>
      <c r="M112" s="13">
        <v>0</v>
      </c>
      <c r="N112" s="13">
        <v>0</v>
      </c>
      <c r="O112" s="13">
        <v>0</v>
      </c>
      <c r="P112" s="13">
        <v>0</v>
      </c>
      <c r="Q112" s="13">
        <v>0</v>
      </c>
      <c r="R112" s="14">
        <v>0</v>
      </c>
    </row>
    <row r="113" spans="1:18" ht="14" x14ac:dyDescent="0.3">
      <c r="A113" s="45" t="s">
        <v>41</v>
      </c>
      <c r="C113" s="11" t="s">
        <v>36</v>
      </c>
      <c r="D113" s="12">
        <v>0</v>
      </c>
      <c r="E113" s="13">
        <v>0</v>
      </c>
      <c r="F113" s="13">
        <v>0</v>
      </c>
      <c r="G113" s="13">
        <v>0</v>
      </c>
      <c r="H113" s="13">
        <v>0</v>
      </c>
      <c r="I113" s="13">
        <v>0</v>
      </c>
      <c r="J113" s="13">
        <v>0</v>
      </c>
      <c r="K113" s="13">
        <v>0</v>
      </c>
      <c r="L113" s="13">
        <v>0</v>
      </c>
      <c r="M113" s="13">
        <v>0</v>
      </c>
      <c r="N113" s="13">
        <v>0</v>
      </c>
      <c r="O113" s="13">
        <v>0</v>
      </c>
      <c r="P113" s="13">
        <v>0</v>
      </c>
      <c r="Q113" s="13">
        <v>0</v>
      </c>
      <c r="R113" s="14">
        <v>0</v>
      </c>
    </row>
    <row r="114" spans="1:18" ht="14" x14ac:dyDescent="0.3">
      <c r="A114" s="45" t="s">
        <v>41</v>
      </c>
      <c r="C114" s="11" t="s">
        <v>18</v>
      </c>
      <c r="D114" s="12">
        <v>0</v>
      </c>
      <c r="E114" s="13">
        <v>0</v>
      </c>
      <c r="F114" s="13">
        <v>0</v>
      </c>
      <c r="G114" s="13">
        <v>0</v>
      </c>
      <c r="H114" s="13">
        <v>0</v>
      </c>
      <c r="I114" s="13">
        <v>0</v>
      </c>
      <c r="J114" s="13">
        <v>0</v>
      </c>
      <c r="K114" s="13">
        <v>0</v>
      </c>
      <c r="L114" s="13">
        <v>0</v>
      </c>
      <c r="M114" s="13">
        <v>0</v>
      </c>
      <c r="N114" s="13">
        <v>0</v>
      </c>
      <c r="O114" s="13">
        <v>0</v>
      </c>
      <c r="P114" s="13">
        <v>0</v>
      </c>
      <c r="Q114" s="13">
        <v>0</v>
      </c>
      <c r="R114" s="14">
        <v>0</v>
      </c>
    </row>
    <row r="115" spans="1:18" ht="14" x14ac:dyDescent="0.3">
      <c r="A115" s="45" t="s">
        <v>41</v>
      </c>
      <c r="C115" s="11" t="s">
        <v>27</v>
      </c>
      <c r="D115" s="12">
        <v>0</v>
      </c>
      <c r="E115" s="13">
        <v>0</v>
      </c>
      <c r="F115" s="13">
        <v>0</v>
      </c>
      <c r="G115" s="13">
        <v>0</v>
      </c>
      <c r="H115" s="13">
        <v>460000</v>
      </c>
      <c r="I115" s="13">
        <v>0</v>
      </c>
      <c r="J115" s="13">
        <v>0</v>
      </c>
      <c r="K115" s="13">
        <v>0</v>
      </c>
      <c r="L115" s="13">
        <v>0</v>
      </c>
      <c r="M115" s="13">
        <v>0</v>
      </c>
      <c r="N115" s="13">
        <v>0</v>
      </c>
      <c r="O115" s="13">
        <v>0</v>
      </c>
      <c r="P115" s="13">
        <v>0</v>
      </c>
      <c r="Q115" s="13">
        <v>0</v>
      </c>
      <c r="R115" s="14">
        <v>0</v>
      </c>
    </row>
    <row r="116" spans="1:18" ht="14" x14ac:dyDescent="0.3">
      <c r="A116" s="45" t="s">
        <v>41</v>
      </c>
      <c r="C116" s="11" t="s">
        <v>20</v>
      </c>
      <c r="D116" s="12">
        <v>0</v>
      </c>
      <c r="E116" s="13">
        <v>0</v>
      </c>
      <c r="F116" s="13">
        <v>0</v>
      </c>
      <c r="G116" s="13">
        <v>0</v>
      </c>
      <c r="H116" s="13">
        <v>0</v>
      </c>
      <c r="I116" s="13">
        <v>0</v>
      </c>
      <c r="J116" s="13">
        <v>0</v>
      </c>
      <c r="K116" s="13">
        <v>0</v>
      </c>
      <c r="L116" s="13">
        <v>0</v>
      </c>
      <c r="M116" s="13">
        <v>0</v>
      </c>
      <c r="N116" s="13">
        <v>0</v>
      </c>
      <c r="O116" s="13">
        <v>0</v>
      </c>
      <c r="P116" s="13">
        <v>0</v>
      </c>
      <c r="Q116" s="13">
        <v>0</v>
      </c>
      <c r="R116" s="14">
        <v>0</v>
      </c>
    </row>
    <row r="117" spans="1:18" ht="14" x14ac:dyDescent="0.3">
      <c r="A117" s="45" t="s">
        <v>41</v>
      </c>
      <c r="C117" s="11" t="s">
        <v>19</v>
      </c>
      <c r="D117" s="12">
        <v>0</v>
      </c>
      <c r="E117" s="13">
        <v>0</v>
      </c>
      <c r="F117" s="13">
        <v>0</v>
      </c>
      <c r="G117" s="13">
        <v>0</v>
      </c>
      <c r="H117" s="13">
        <v>0</v>
      </c>
      <c r="I117" s="13">
        <v>0</v>
      </c>
      <c r="J117" s="13">
        <v>0</v>
      </c>
      <c r="K117" s="13">
        <v>23000</v>
      </c>
      <c r="L117" s="13">
        <v>0</v>
      </c>
      <c r="M117" s="13">
        <v>0</v>
      </c>
      <c r="N117" s="13">
        <v>0</v>
      </c>
      <c r="O117" s="13">
        <v>0</v>
      </c>
      <c r="P117" s="13">
        <v>0</v>
      </c>
      <c r="Q117" s="13">
        <v>0</v>
      </c>
      <c r="R117" s="14">
        <v>0</v>
      </c>
    </row>
    <row r="118" spans="1:18" ht="14" x14ac:dyDescent="0.3">
      <c r="A118" s="45" t="s">
        <v>41</v>
      </c>
      <c r="C118" s="11" t="s">
        <v>21</v>
      </c>
      <c r="D118" s="12">
        <v>0</v>
      </c>
      <c r="E118" s="13">
        <v>0</v>
      </c>
      <c r="F118" s="13">
        <v>0</v>
      </c>
      <c r="G118" s="13">
        <v>0</v>
      </c>
      <c r="H118" s="13">
        <v>0</v>
      </c>
      <c r="I118" s="13">
        <v>0</v>
      </c>
      <c r="J118" s="13">
        <v>0</v>
      </c>
      <c r="K118" s="13">
        <v>0</v>
      </c>
      <c r="L118" s="13">
        <v>0</v>
      </c>
      <c r="M118" s="13">
        <v>0</v>
      </c>
      <c r="N118" s="13">
        <v>0</v>
      </c>
      <c r="O118" s="13">
        <v>0</v>
      </c>
      <c r="P118" s="13">
        <v>0</v>
      </c>
      <c r="Q118" s="13">
        <v>0</v>
      </c>
      <c r="R118" s="14">
        <v>0</v>
      </c>
    </row>
    <row r="119" spans="1:18" ht="14" x14ac:dyDescent="0.3">
      <c r="A119" s="45" t="s">
        <v>41</v>
      </c>
      <c r="C119" s="11" t="s">
        <v>26</v>
      </c>
      <c r="D119" s="12">
        <v>0</v>
      </c>
      <c r="E119" s="13">
        <v>0</v>
      </c>
      <c r="F119" s="13">
        <v>0</v>
      </c>
      <c r="G119" s="13">
        <v>0</v>
      </c>
      <c r="H119" s="13">
        <v>0</v>
      </c>
      <c r="I119" s="13">
        <v>0</v>
      </c>
      <c r="J119" s="13">
        <v>0</v>
      </c>
      <c r="K119" s="13">
        <v>0</v>
      </c>
      <c r="L119" s="13">
        <v>0</v>
      </c>
      <c r="M119" s="13">
        <v>0</v>
      </c>
      <c r="N119" s="13">
        <v>0</v>
      </c>
      <c r="O119" s="13">
        <v>0</v>
      </c>
      <c r="P119" s="13">
        <v>0</v>
      </c>
      <c r="Q119" s="13">
        <v>0</v>
      </c>
      <c r="R119" s="14">
        <v>0</v>
      </c>
    </row>
    <row r="120" spans="1:18" ht="14" x14ac:dyDescent="0.3">
      <c r="A120" s="45" t="s">
        <v>41</v>
      </c>
      <c r="C120" s="11" t="s">
        <v>38</v>
      </c>
      <c r="D120" s="12">
        <v>0</v>
      </c>
      <c r="E120" s="13">
        <v>0</v>
      </c>
      <c r="F120" s="13">
        <v>0</v>
      </c>
      <c r="G120" s="13">
        <v>0</v>
      </c>
      <c r="H120" s="13">
        <v>0</v>
      </c>
      <c r="I120" s="13">
        <v>0</v>
      </c>
      <c r="J120" s="13">
        <v>0</v>
      </c>
      <c r="K120" s="13">
        <v>0</v>
      </c>
      <c r="L120" s="13">
        <v>0</v>
      </c>
      <c r="M120" s="13">
        <v>0</v>
      </c>
      <c r="N120" s="13">
        <v>0</v>
      </c>
      <c r="O120" s="13">
        <v>0</v>
      </c>
      <c r="P120" s="13">
        <v>0</v>
      </c>
      <c r="Q120" s="13">
        <v>0</v>
      </c>
      <c r="R120" s="14">
        <v>47402.19</v>
      </c>
    </row>
    <row r="121" spans="1:18" ht="14" x14ac:dyDescent="0.3">
      <c r="A121" s="45" t="s">
        <v>41</v>
      </c>
      <c r="C121" s="11" t="s">
        <v>29</v>
      </c>
      <c r="D121" s="12">
        <v>0</v>
      </c>
      <c r="E121" s="13">
        <v>0</v>
      </c>
      <c r="F121" s="13">
        <v>145000</v>
      </c>
      <c r="G121" s="13">
        <v>0</v>
      </c>
      <c r="H121" s="13">
        <v>0</v>
      </c>
      <c r="I121" s="13">
        <v>0</v>
      </c>
      <c r="J121" s="13">
        <v>0</v>
      </c>
      <c r="K121" s="13">
        <v>0</v>
      </c>
      <c r="L121" s="13">
        <v>0</v>
      </c>
      <c r="M121" s="13">
        <v>0</v>
      </c>
      <c r="N121" s="13">
        <v>0</v>
      </c>
      <c r="O121" s="13">
        <v>0</v>
      </c>
      <c r="P121" s="13">
        <v>0</v>
      </c>
      <c r="Q121" s="13">
        <v>0</v>
      </c>
      <c r="R121" s="14">
        <v>0</v>
      </c>
    </row>
    <row r="122" spans="1:18" ht="14" x14ac:dyDescent="0.3">
      <c r="A122" s="45" t="s">
        <v>41</v>
      </c>
      <c r="C122" s="11" t="s">
        <v>40</v>
      </c>
      <c r="D122" s="12">
        <v>0</v>
      </c>
      <c r="E122" s="13">
        <v>419972</v>
      </c>
      <c r="F122" s="13">
        <v>0</v>
      </c>
      <c r="G122" s="13">
        <v>467000</v>
      </c>
      <c r="H122" s="13">
        <v>0</v>
      </c>
      <c r="I122" s="13">
        <v>54750</v>
      </c>
      <c r="J122" s="13">
        <v>0</v>
      </c>
      <c r="K122" s="13">
        <v>0</v>
      </c>
      <c r="L122" s="13">
        <v>0</v>
      </c>
      <c r="M122" s="13">
        <v>0</v>
      </c>
      <c r="N122" s="13">
        <v>0</v>
      </c>
      <c r="O122" s="13">
        <v>0</v>
      </c>
      <c r="P122" s="13">
        <v>0</v>
      </c>
      <c r="Q122" s="13">
        <v>0</v>
      </c>
      <c r="R122" s="14">
        <v>0</v>
      </c>
    </row>
    <row r="123" spans="1:18" ht="14" x14ac:dyDescent="0.3">
      <c r="A123" s="45" t="s">
        <v>41</v>
      </c>
      <c r="C123" s="11" t="s">
        <v>28</v>
      </c>
      <c r="D123" s="12">
        <v>0</v>
      </c>
      <c r="E123" s="13">
        <v>0</v>
      </c>
      <c r="F123" s="13">
        <v>0</v>
      </c>
      <c r="G123" s="13">
        <v>0</v>
      </c>
      <c r="H123" s="13">
        <v>0</v>
      </c>
      <c r="I123" s="13">
        <v>0</v>
      </c>
      <c r="J123" s="13">
        <v>0</v>
      </c>
      <c r="K123" s="13">
        <v>0</v>
      </c>
      <c r="L123" s="13">
        <v>0</v>
      </c>
      <c r="M123" s="13">
        <v>0</v>
      </c>
      <c r="N123" s="13">
        <v>0</v>
      </c>
      <c r="O123" s="13">
        <v>0</v>
      </c>
      <c r="P123" s="13">
        <v>0</v>
      </c>
      <c r="Q123" s="13">
        <v>0</v>
      </c>
      <c r="R123" s="14">
        <v>0</v>
      </c>
    </row>
    <row r="124" spans="1:18" ht="14" x14ac:dyDescent="0.3">
      <c r="A124" s="45" t="s">
        <v>41</v>
      </c>
      <c r="C124" s="11" t="s">
        <v>23</v>
      </c>
      <c r="D124" s="12">
        <v>0</v>
      </c>
      <c r="E124" s="13">
        <v>0</v>
      </c>
      <c r="F124" s="13">
        <v>0</v>
      </c>
      <c r="G124" s="13">
        <v>0</v>
      </c>
      <c r="H124" s="13">
        <v>0</v>
      </c>
      <c r="I124" s="13">
        <v>0</v>
      </c>
      <c r="J124" s="13">
        <v>0</v>
      </c>
      <c r="K124" s="13">
        <v>0</v>
      </c>
      <c r="L124" s="13">
        <v>0</v>
      </c>
      <c r="M124" s="13">
        <v>0</v>
      </c>
      <c r="N124" s="13">
        <v>0</v>
      </c>
      <c r="O124" s="13">
        <v>0</v>
      </c>
      <c r="P124" s="13">
        <v>0</v>
      </c>
      <c r="Q124" s="13">
        <v>0</v>
      </c>
      <c r="R124" s="14">
        <v>0</v>
      </c>
    </row>
    <row r="125" spans="1:18" ht="14" x14ac:dyDescent="0.3">
      <c r="A125" s="45" t="s">
        <v>41</v>
      </c>
      <c r="C125" s="11" t="s">
        <v>22</v>
      </c>
      <c r="D125" s="12">
        <v>0</v>
      </c>
      <c r="E125" s="13">
        <v>0</v>
      </c>
      <c r="F125" s="13">
        <v>0</v>
      </c>
      <c r="G125" s="13">
        <v>0</v>
      </c>
      <c r="H125" s="13">
        <v>0</v>
      </c>
      <c r="I125" s="13">
        <v>0</v>
      </c>
      <c r="J125" s="13">
        <v>0</v>
      </c>
      <c r="K125" s="13">
        <v>0</v>
      </c>
      <c r="L125" s="13">
        <v>0</v>
      </c>
      <c r="M125" s="13">
        <v>0</v>
      </c>
      <c r="N125" s="13">
        <v>0</v>
      </c>
      <c r="O125" s="13">
        <v>0</v>
      </c>
      <c r="P125" s="13">
        <v>0</v>
      </c>
      <c r="Q125" s="13">
        <v>0</v>
      </c>
      <c r="R125" s="14">
        <v>0</v>
      </c>
    </row>
    <row r="126" spans="1:18" ht="14.5" thickBot="1" x14ac:dyDescent="0.35">
      <c r="A126" s="45" t="s">
        <v>41</v>
      </c>
      <c r="C126" s="11" t="s">
        <v>24</v>
      </c>
      <c r="D126" s="12">
        <v>0</v>
      </c>
      <c r="E126" s="16">
        <v>0</v>
      </c>
      <c r="F126" s="16">
        <v>0</v>
      </c>
      <c r="G126" s="16">
        <v>15521.365000000002</v>
      </c>
      <c r="H126" s="16">
        <v>179000</v>
      </c>
      <c r="I126" s="16">
        <v>60750</v>
      </c>
      <c r="J126" s="16">
        <v>0</v>
      </c>
      <c r="K126" s="16">
        <v>288402.69</v>
      </c>
      <c r="L126" s="16">
        <v>0</v>
      </c>
      <c r="M126" s="16">
        <v>0</v>
      </c>
      <c r="N126" s="16">
        <v>0</v>
      </c>
      <c r="O126" s="16">
        <v>0</v>
      </c>
      <c r="P126" s="16">
        <v>0</v>
      </c>
      <c r="Q126" s="16">
        <v>0</v>
      </c>
      <c r="R126" s="14">
        <v>0</v>
      </c>
    </row>
    <row r="127" spans="1:18" ht="14.5" thickBot="1" x14ac:dyDescent="0.35">
      <c r="A127" s="45" t="s">
        <v>41</v>
      </c>
      <c r="C127" s="18" t="s">
        <v>50</v>
      </c>
      <c r="D127" s="19">
        <v>0</v>
      </c>
      <c r="E127" s="20">
        <v>273243</v>
      </c>
      <c r="F127" s="20">
        <v>207000</v>
      </c>
      <c r="G127" s="20">
        <v>166014.24333333332</v>
      </c>
      <c r="H127" s="20">
        <v>319500</v>
      </c>
      <c r="I127" s="20">
        <v>117491.33333333333</v>
      </c>
      <c r="J127" s="20">
        <v>0</v>
      </c>
      <c r="K127" s="20">
        <v>133718.26200000002</v>
      </c>
      <c r="L127" s="20">
        <v>104610.35</v>
      </c>
      <c r="M127" s="20">
        <v>0</v>
      </c>
      <c r="N127" s="20">
        <v>0</v>
      </c>
      <c r="O127" s="20">
        <v>0</v>
      </c>
      <c r="P127" s="20">
        <v>0</v>
      </c>
      <c r="Q127" s="20">
        <v>0</v>
      </c>
      <c r="R127" s="21">
        <v>47402.19</v>
      </c>
    </row>
    <row r="130" spans="1:18" ht="23.5" thickBot="1" x14ac:dyDescent="0.3">
      <c r="C130" s="1" t="s">
        <v>218</v>
      </c>
      <c r="D130" s="1"/>
      <c r="E130" s="1"/>
      <c r="F130" s="1"/>
      <c r="G130" s="1"/>
      <c r="H130" s="1"/>
      <c r="I130" s="1"/>
      <c r="J130" s="1"/>
      <c r="K130" s="1"/>
      <c r="L130" s="1"/>
      <c r="M130" s="1"/>
      <c r="N130" s="9"/>
      <c r="O130" s="9"/>
      <c r="P130" s="9"/>
      <c r="Q130" s="9"/>
      <c r="R130" s="9"/>
    </row>
    <row r="131" spans="1:18" ht="14.5" thickBot="1" x14ac:dyDescent="0.35">
      <c r="C131" s="2"/>
      <c r="D131" s="140" t="s">
        <v>48</v>
      </c>
      <c r="E131" s="141"/>
      <c r="F131" s="141"/>
      <c r="G131" s="141"/>
      <c r="H131" s="141"/>
      <c r="I131" s="141"/>
      <c r="J131" s="141"/>
      <c r="K131" s="141"/>
      <c r="L131" s="141"/>
      <c r="M131" s="141"/>
      <c r="N131" s="141"/>
      <c r="O131" s="141"/>
      <c r="P131" s="141"/>
      <c r="Q131" s="141"/>
      <c r="R131" s="142"/>
    </row>
    <row r="132" spans="1:18" ht="14.5" thickBot="1" x14ac:dyDescent="0.35">
      <c r="A132" s="45" t="s">
        <v>41</v>
      </c>
      <c r="C132" s="3" t="s">
        <v>352</v>
      </c>
      <c r="D132" s="4" t="s">
        <v>0</v>
      </c>
      <c r="E132" s="5" t="s">
        <v>1</v>
      </c>
      <c r="F132" s="5" t="s">
        <v>2</v>
      </c>
      <c r="G132" s="5" t="s">
        <v>3</v>
      </c>
      <c r="H132" s="5" t="s">
        <v>4</v>
      </c>
      <c r="I132" s="5" t="s">
        <v>5</v>
      </c>
      <c r="J132" s="5" t="s">
        <v>6</v>
      </c>
      <c r="K132" s="5" t="s">
        <v>7</v>
      </c>
      <c r="L132" s="5" t="s">
        <v>8</v>
      </c>
      <c r="M132" s="5" t="s">
        <v>9</v>
      </c>
      <c r="N132" s="5" t="s">
        <v>10</v>
      </c>
      <c r="O132" s="5" t="s">
        <v>11</v>
      </c>
      <c r="P132" s="5" t="s">
        <v>17</v>
      </c>
      <c r="Q132" s="5" t="s">
        <v>44</v>
      </c>
      <c r="R132" s="6" t="s">
        <v>88</v>
      </c>
    </row>
    <row r="133" spans="1:18" ht="14" x14ac:dyDescent="0.3">
      <c r="A133" s="45" t="s">
        <v>41</v>
      </c>
      <c r="C133" s="11" t="s">
        <v>378</v>
      </c>
      <c r="D133" s="12">
        <v>0</v>
      </c>
      <c r="E133" s="13">
        <v>0</v>
      </c>
      <c r="F133" s="13">
        <v>0</v>
      </c>
      <c r="G133" s="13">
        <v>0</v>
      </c>
      <c r="H133" s="13">
        <v>0</v>
      </c>
      <c r="I133" s="13">
        <v>0</v>
      </c>
      <c r="J133" s="13">
        <v>0</v>
      </c>
      <c r="K133" s="13">
        <v>0</v>
      </c>
      <c r="L133" s="13">
        <v>0</v>
      </c>
      <c r="M133" s="13">
        <v>0</v>
      </c>
      <c r="N133" s="13">
        <v>0</v>
      </c>
      <c r="O133" s="13">
        <v>0</v>
      </c>
      <c r="P133" s="13">
        <v>0</v>
      </c>
      <c r="Q133" s="13">
        <v>0</v>
      </c>
      <c r="R133" s="14">
        <v>0</v>
      </c>
    </row>
    <row r="134" spans="1:18" ht="14" x14ac:dyDescent="0.3">
      <c r="A134" s="45" t="s">
        <v>41</v>
      </c>
      <c r="C134" s="11" t="s">
        <v>379</v>
      </c>
      <c r="D134" s="12">
        <v>0</v>
      </c>
      <c r="E134" s="13">
        <v>0</v>
      </c>
      <c r="F134" s="13">
        <v>0</v>
      </c>
      <c r="G134" s="13">
        <v>0</v>
      </c>
      <c r="H134" s="13">
        <v>0</v>
      </c>
      <c r="I134" s="13">
        <v>0</v>
      </c>
      <c r="J134" s="13">
        <v>0</v>
      </c>
      <c r="K134" s="13">
        <v>0</v>
      </c>
      <c r="L134" s="13">
        <v>0</v>
      </c>
      <c r="M134" s="13">
        <v>0</v>
      </c>
      <c r="N134" s="13">
        <v>0</v>
      </c>
      <c r="O134" s="13">
        <v>0</v>
      </c>
      <c r="P134" s="13">
        <v>0</v>
      </c>
      <c r="Q134" s="13">
        <v>0</v>
      </c>
      <c r="R134" s="14">
        <v>0</v>
      </c>
    </row>
    <row r="135" spans="1:18" ht="14" x14ac:dyDescent="0.3">
      <c r="A135" s="45" t="s">
        <v>41</v>
      </c>
      <c r="C135" s="11" t="s">
        <v>25</v>
      </c>
      <c r="D135" s="12">
        <v>0</v>
      </c>
      <c r="E135" s="13">
        <v>0</v>
      </c>
      <c r="F135" s="13">
        <v>0</v>
      </c>
      <c r="G135" s="13">
        <v>0</v>
      </c>
      <c r="H135" s="13">
        <v>0</v>
      </c>
      <c r="I135" s="13">
        <v>0</v>
      </c>
      <c r="J135" s="13">
        <v>0</v>
      </c>
      <c r="K135" s="13">
        <v>0</v>
      </c>
      <c r="L135" s="13">
        <v>0</v>
      </c>
      <c r="M135" s="13">
        <v>0</v>
      </c>
      <c r="N135" s="13">
        <v>0</v>
      </c>
      <c r="O135" s="13">
        <v>0</v>
      </c>
      <c r="P135" s="13">
        <v>0</v>
      </c>
      <c r="Q135" s="13">
        <v>0</v>
      </c>
      <c r="R135" s="14">
        <v>0</v>
      </c>
    </row>
    <row r="136" spans="1:18" ht="14" x14ac:dyDescent="0.3">
      <c r="A136" s="45" t="s">
        <v>41</v>
      </c>
      <c r="C136" s="11" t="s">
        <v>43</v>
      </c>
      <c r="D136" s="12">
        <v>0</v>
      </c>
      <c r="E136" s="13">
        <v>0</v>
      </c>
      <c r="F136" s="13">
        <v>0</v>
      </c>
      <c r="G136" s="13">
        <v>0</v>
      </c>
      <c r="H136" s="13">
        <v>0</v>
      </c>
      <c r="I136" s="13">
        <v>0</v>
      </c>
      <c r="J136" s="13">
        <v>0</v>
      </c>
      <c r="K136" s="13">
        <v>0</v>
      </c>
      <c r="L136" s="13">
        <v>0</v>
      </c>
      <c r="M136" s="13">
        <v>0</v>
      </c>
      <c r="N136" s="13">
        <v>0</v>
      </c>
      <c r="O136" s="13">
        <v>0</v>
      </c>
      <c r="P136" s="13">
        <v>0</v>
      </c>
      <c r="Q136" s="13">
        <v>0</v>
      </c>
      <c r="R136" s="14">
        <v>0</v>
      </c>
    </row>
    <row r="137" spans="1:18" ht="14" x14ac:dyDescent="0.3">
      <c r="A137" s="45" t="s">
        <v>41</v>
      </c>
      <c r="C137" s="11" t="s">
        <v>36</v>
      </c>
      <c r="D137" s="12">
        <v>0</v>
      </c>
      <c r="E137" s="13">
        <v>0</v>
      </c>
      <c r="F137" s="13">
        <v>0</v>
      </c>
      <c r="G137" s="13">
        <v>0</v>
      </c>
      <c r="H137" s="13">
        <v>0</v>
      </c>
      <c r="I137" s="13">
        <v>0</v>
      </c>
      <c r="J137" s="13">
        <v>0</v>
      </c>
      <c r="K137" s="13">
        <v>0</v>
      </c>
      <c r="L137" s="13">
        <v>0</v>
      </c>
      <c r="M137" s="13">
        <v>0</v>
      </c>
      <c r="N137" s="13">
        <v>0</v>
      </c>
      <c r="O137" s="13">
        <v>0</v>
      </c>
      <c r="P137" s="13">
        <v>0</v>
      </c>
      <c r="Q137" s="13">
        <v>0</v>
      </c>
      <c r="R137" s="14">
        <v>0</v>
      </c>
    </row>
    <row r="138" spans="1:18" ht="14" x14ac:dyDescent="0.3">
      <c r="A138" s="45" t="s">
        <v>41</v>
      </c>
      <c r="C138" s="11" t="s">
        <v>18</v>
      </c>
      <c r="D138" s="12">
        <v>0</v>
      </c>
      <c r="E138" s="13">
        <v>0</v>
      </c>
      <c r="F138" s="13">
        <v>0</v>
      </c>
      <c r="G138" s="13">
        <v>0</v>
      </c>
      <c r="H138" s="13">
        <v>0</v>
      </c>
      <c r="I138" s="13">
        <v>0</v>
      </c>
      <c r="J138" s="13">
        <v>0</v>
      </c>
      <c r="K138" s="13">
        <v>0</v>
      </c>
      <c r="L138" s="13">
        <v>0</v>
      </c>
      <c r="M138" s="13">
        <v>0</v>
      </c>
      <c r="N138" s="13">
        <v>0</v>
      </c>
      <c r="O138" s="13">
        <v>0</v>
      </c>
      <c r="P138" s="13">
        <v>0</v>
      </c>
      <c r="Q138" s="13">
        <v>0</v>
      </c>
      <c r="R138" s="14">
        <v>0</v>
      </c>
    </row>
    <row r="139" spans="1:18" ht="14" x14ac:dyDescent="0.3">
      <c r="A139" s="45" t="s">
        <v>41</v>
      </c>
      <c r="C139" s="11" t="s">
        <v>27</v>
      </c>
      <c r="D139" s="12">
        <v>0</v>
      </c>
      <c r="E139" s="13">
        <v>0</v>
      </c>
      <c r="F139" s="13">
        <v>0</v>
      </c>
      <c r="G139" s="13">
        <v>0</v>
      </c>
      <c r="H139" s="13">
        <v>0</v>
      </c>
      <c r="I139" s="13">
        <v>0</v>
      </c>
      <c r="J139" s="13">
        <v>0</v>
      </c>
      <c r="K139" s="13">
        <v>0</v>
      </c>
      <c r="L139" s="13">
        <v>0</v>
      </c>
      <c r="M139" s="13">
        <v>0</v>
      </c>
      <c r="N139" s="13">
        <v>0</v>
      </c>
      <c r="O139" s="13">
        <v>0</v>
      </c>
      <c r="P139" s="13">
        <v>0</v>
      </c>
      <c r="Q139" s="13">
        <v>0</v>
      </c>
      <c r="R139" s="14">
        <v>0</v>
      </c>
    </row>
    <row r="140" spans="1:18" ht="14" x14ac:dyDescent="0.3">
      <c r="A140" s="45" t="s">
        <v>41</v>
      </c>
      <c r="C140" s="11" t="s">
        <v>20</v>
      </c>
      <c r="D140" s="12">
        <v>0</v>
      </c>
      <c r="E140" s="13">
        <v>0</v>
      </c>
      <c r="F140" s="13">
        <v>0</v>
      </c>
      <c r="G140" s="13">
        <v>0</v>
      </c>
      <c r="H140" s="13">
        <v>0</v>
      </c>
      <c r="I140" s="13">
        <v>0</v>
      </c>
      <c r="J140" s="13">
        <v>0</v>
      </c>
      <c r="K140" s="13">
        <v>0</v>
      </c>
      <c r="L140" s="13">
        <v>0</v>
      </c>
      <c r="M140" s="13">
        <v>0</v>
      </c>
      <c r="N140" s="13">
        <v>0</v>
      </c>
      <c r="O140" s="13">
        <v>0</v>
      </c>
      <c r="P140" s="13">
        <v>0</v>
      </c>
      <c r="Q140" s="13">
        <v>0</v>
      </c>
      <c r="R140" s="14">
        <v>0</v>
      </c>
    </row>
    <row r="141" spans="1:18" ht="14" x14ac:dyDescent="0.3">
      <c r="A141" s="45" t="s">
        <v>41</v>
      </c>
      <c r="C141" s="11" t="s">
        <v>19</v>
      </c>
      <c r="D141" s="12">
        <v>0</v>
      </c>
      <c r="E141" s="13">
        <v>0</v>
      </c>
      <c r="F141" s="13">
        <v>0</v>
      </c>
      <c r="G141" s="13">
        <v>0</v>
      </c>
      <c r="H141" s="13">
        <v>0</v>
      </c>
      <c r="I141" s="13">
        <v>0</v>
      </c>
      <c r="J141" s="13">
        <v>0</v>
      </c>
      <c r="K141" s="13">
        <v>0</v>
      </c>
      <c r="L141" s="13">
        <v>0</v>
      </c>
      <c r="M141" s="13">
        <v>0</v>
      </c>
      <c r="N141" s="13">
        <v>0</v>
      </c>
      <c r="O141" s="13">
        <v>0</v>
      </c>
      <c r="P141" s="13">
        <v>0</v>
      </c>
      <c r="Q141" s="13">
        <v>0</v>
      </c>
      <c r="R141" s="14">
        <v>0</v>
      </c>
    </row>
    <row r="142" spans="1:18" ht="14" x14ac:dyDescent="0.3">
      <c r="A142" s="45" t="s">
        <v>41</v>
      </c>
      <c r="C142" s="11" t="s">
        <v>21</v>
      </c>
      <c r="D142" s="12">
        <v>0</v>
      </c>
      <c r="E142" s="13">
        <v>0</v>
      </c>
      <c r="F142" s="13">
        <v>0</v>
      </c>
      <c r="G142" s="13">
        <v>0</v>
      </c>
      <c r="H142" s="13">
        <v>0</v>
      </c>
      <c r="I142" s="13">
        <v>0</v>
      </c>
      <c r="J142" s="13">
        <v>0</v>
      </c>
      <c r="K142" s="13">
        <v>0</v>
      </c>
      <c r="L142" s="13">
        <v>0</v>
      </c>
      <c r="M142" s="13">
        <v>0</v>
      </c>
      <c r="N142" s="13">
        <v>0</v>
      </c>
      <c r="O142" s="13">
        <v>0</v>
      </c>
      <c r="P142" s="13">
        <v>0</v>
      </c>
      <c r="Q142" s="13">
        <v>0</v>
      </c>
      <c r="R142" s="14">
        <v>0</v>
      </c>
    </row>
    <row r="143" spans="1:18" ht="14" x14ac:dyDescent="0.3">
      <c r="A143" s="45" t="s">
        <v>41</v>
      </c>
      <c r="C143" s="11" t="s">
        <v>26</v>
      </c>
      <c r="D143" s="12">
        <v>0</v>
      </c>
      <c r="E143" s="13">
        <v>0</v>
      </c>
      <c r="F143" s="13">
        <v>0</v>
      </c>
      <c r="G143" s="13">
        <v>0</v>
      </c>
      <c r="H143" s="13">
        <v>0</v>
      </c>
      <c r="I143" s="13">
        <v>0</v>
      </c>
      <c r="J143" s="13">
        <v>0</v>
      </c>
      <c r="K143" s="13">
        <v>0</v>
      </c>
      <c r="L143" s="13">
        <v>0</v>
      </c>
      <c r="M143" s="13">
        <v>0</v>
      </c>
      <c r="N143" s="13">
        <v>0</v>
      </c>
      <c r="O143" s="13">
        <v>0</v>
      </c>
      <c r="P143" s="13">
        <v>0</v>
      </c>
      <c r="Q143" s="13">
        <v>0</v>
      </c>
      <c r="R143" s="14">
        <v>0</v>
      </c>
    </row>
    <row r="144" spans="1:18" ht="14" x14ac:dyDescent="0.3">
      <c r="A144" s="45" t="s">
        <v>41</v>
      </c>
      <c r="C144" s="11" t="s">
        <v>38</v>
      </c>
      <c r="D144" s="12">
        <v>0</v>
      </c>
      <c r="E144" s="13">
        <v>0</v>
      </c>
      <c r="F144" s="13">
        <v>0</v>
      </c>
      <c r="G144" s="13">
        <v>0</v>
      </c>
      <c r="H144" s="13">
        <v>0</v>
      </c>
      <c r="I144" s="13">
        <v>0</v>
      </c>
      <c r="J144" s="13">
        <v>0</v>
      </c>
      <c r="K144" s="13">
        <v>0</v>
      </c>
      <c r="L144" s="13">
        <v>0</v>
      </c>
      <c r="M144" s="13">
        <v>0</v>
      </c>
      <c r="N144" s="13">
        <v>0</v>
      </c>
      <c r="O144" s="13">
        <v>0</v>
      </c>
      <c r="P144" s="13">
        <v>0</v>
      </c>
      <c r="Q144" s="13">
        <v>0</v>
      </c>
      <c r="R144" s="14">
        <v>0</v>
      </c>
    </row>
    <row r="145" spans="1:18" ht="14" x14ac:dyDescent="0.3">
      <c r="A145" s="45" t="s">
        <v>41</v>
      </c>
      <c r="C145" s="11" t="s">
        <v>29</v>
      </c>
      <c r="D145" s="12">
        <v>0</v>
      </c>
      <c r="E145" s="13">
        <v>0</v>
      </c>
      <c r="F145" s="13">
        <v>0</v>
      </c>
      <c r="G145" s="13">
        <v>0</v>
      </c>
      <c r="H145" s="13">
        <v>0</v>
      </c>
      <c r="I145" s="13">
        <v>0</v>
      </c>
      <c r="J145" s="13">
        <v>0</v>
      </c>
      <c r="K145" s="13">
        <v>0</v>
      </c>
      <c r="L145" s="13">
        <v>0</v>
      </c>
      <c r="M145" s="13">
        <v>0</v>
      </c>
      <c r="N145" s="13">
        <v>0</v>
      </c>
      <c r="O145" s="13">
        <v>0</v>
      </c>
      <c r="P145" s="13">
        <v>0</v>
      </c>
      <c r="Q145" s="13">
        <v>0</v>
      </c>
      <c r="R145" s="14">
        <v>0</v>
      </c>
    </row>
    <row r="146" spans="1:18" ht="14" x14ac:dyDescent="0.3">
      <c r="A146" s="45" t="s">
        <v>41</v>
      </c>
      <c r="C146" s="11" t="s">
        <v>40</v>
      </c>
      <c r="D146" s="12">
        <v>0</v>
      </c>
      <c r="E146" s="13">
        <v>0</v>
      </c>
      <c r="F146" s="13">
        <v>0</v>
      </c>
      <c r="G146" s="13">
        <v>0</v>
      </c>
      <c r="H146" s="13">
        <v>0</v>
      </c>
      <c r="I146" s="13">
        <v>0</v>
      </c>
      <c r="J146" s="13">
        <v>0</v>
      </c>
      <c r="K146" s="13">
        <v>0</v>
      </c>
      <c r="L146" s="13">
        <v>0</v>
      </c>
      <c r="M146" s="13">
        <v>0</v>
      </c>
      <c r="N146" s="13">
        <v>0</v>
      </c>
      <c r="O146" s="13">
        <v>0</v>
      </c>
      <c r="P146" s="13">
        <v>0</v>
      </c>
      <c r="Q146" s="13">
        <v>0</v>
      </c>
      <c r="R146" s="14">
        <v>0</v>
      </c>
    </row>
    <row r="147" spans="1:18" ht="14" x14ac:dyDescent="0.3">
      <c r="A147" s="45" t="s">
        <v>41</v>
      </c>
      <c r="C147" s="11" t="s">
        <v>28</v>
      </c>
      <c r="D147" s="12">
        <v>0</v>
      </c>
      <c r="E147" s="13">
        <v>0</v>
      </c>
      <c r="F147" s="13">
        <v>0</v>
      </c>
      <c r="G147" s="13">
        <v>0</v>
      </c>
      <c r="H147" s="13">
        <v>0</v>
      </c>
      <c r="I147" s="13">
        <v>0</v>
      </c>
      <c r="J147" s="13">
        <v>0</v>
      </c>
      <c r="K147" s="13">
        <v>0</v>
      </c>
      <c r="L147" s="13">
        <v>0</v>
      </c>
      <c r="M147" s="13">
        <v>0</v>
      </c>
      <c r="N147" s="13">
        <v>0</v>
      </c>
      <c r="O147" s="13">
        <v>0</v>
      </c>
      <c r="P147" s="13">
        <v>0</v>
      </c>
      <c r="Q147" s="13">
        <v>0</v>
      </c>
      <c r="R147" s="14">
        <v>0</v>
      </c>
    </row>
    <row r="148" spans="1:18" ht="14" x14ac:dyDescent="0.3">
      <c r="A148" s="45" t="s">
        <v>41</v>
      </c>
      <c r="C148" s="11" t="s">
        <v>23</v>
      </c>
      <c r="D148" s="12">
        <v>0</v>
      </c>
      <c r="E148" s="13">
        <v>0</v>
      </c>
      <c r="F148" s="13">
        <v>0</v>
      </c>
      <c r="G148" s="13">
        <v>0</v>
      </c>
      <c r="H148" s="13">
        <v>0</v>
      </c>
      <c r="I148" s="13">
        <v>0</v>
      </c>
      <c r="J148" s="13">
        <v>0</v>
      </c>
      <c r="K148" s="13">
        <v>0</v>
      </c>
      <c r="L148" s="13">
        <v>0</v>
      </c>
      <c r="M148" s="13">
        <v>0</v>
      </c>
      <c r="N148" s="13">
        <v>0</v>
      </c>
      <c r="O148" s="13">
        <v>0</v>
      </c>
      <c r="P148" s="13">
        <v>0</v>
      </c>
      <c r="Q148" s="13">
        <v>0</v>
      </c>
      <c r="R148" s="14">
        <v>0</v>
      </c>
    </row>
    <row r="149" spans="1:18" ht="14" x14ac:dyDescent="0.3">
      <c r="A149" s="45" t="s">
        <v>41</v>
      </c>
      <c r="C149" s="11" t="s">
        <v>22</v>
      </c>
      <c r="D149" s="12">
        <v>0</v>
      </c>
      <c r="E149" s="13">
        <v>0</v>
      </c>
      <c r="F149" s="13">
        <v>0</v>
      </c>
      <c r="G149" s="13">
        <v>0</v>
      </c>
      <c r="H149" s="13">
        <v>0</v>
      </c>
      <c r="I149" s="13">
        <v>0</v>
      </c>
      <c r="J149" s="13">
        <v>0</v>
      </c>
      <c r="K149" s="13">
        <v>0</v>
      </c>
      <c r="L149" s="13">
        <v>0</v>
      </c>
      <c r="M149" s="13">
        <v>0</v>
      </c>
      <c r="N149" s="13">
        <v>0</v>
      </c>
      <c r="O149" s="13">
        <v>0</v>
      </c>
      <c r="P149" s="13">
        <v>0</v>
      </c>
      <c r="Q149" s="13">
        <v>0</v>
      </c>
      <c r="R149" s="14">
        <v>0</v>
      </c>
    </row>
    <row r="150" spans="1:18" ht="14.5" thickBot="1" x14ac:dyDescent="0.35">
      <c r="A150" s="45" t="s">
        <v>41</v>
      </c>
      <c r="C150" s="11" t="s">
        <v>24</v>
      </c>
      <c r="D150" s="12">
        <v>0</v>
      </c>
      <c r="E150" s="16">
        <v>0</v>
      </c>
      <c r="F150" s="16">
        <v>0</v>
      </c>
      <c r="G150" s="16">
        <v>0</v>
      </c>
      <c r="H150" s="16">
        <v>0</v>
      </c>
      <c r="I150" s="16">
        <v>0</v>
      </c>
      <c r="J150" s="16">
        <v>0</v>
      </c>
      <c r="K150" s="16">
        <v>0</v>
      </c>
      <c r="L150" s="16">
        <v>0</v>
      </c>
      <c r="M150" s="16">
        <v>0</v>
      </c>
      <c r="N150" s="16">
        <v>0</v>
      </c>
      <c r="O150" s="16">
        <v>0</v>
      </c>
      <c r="P150" s="16">
        <v>0</v>
      </c>
      <c r="Q150" s="16">
        <v>0</v>
      </c>
      <c r="R150" s="14">
        <v>0</v>
      </c>
    </row>
    <row r="151" spans="1:18" ht="14.5" thickBot="1" x14ac:dyDescent="0.35">
      <c r="A151" s="45" t="s">
        <v>41</v>
      </c>
      <c r="C151" s="18" t="s">
        <v>50</v>
      </c>
      <c r="D151" s="19">
        <v>0</v>
      </c>
      <c r="E151" s="20">
        <v>0</v>
      </c>
      <c r="F151" s="20">
        <v>0</v>
      </c>
      <c r="G151" s="20">
        <v>0</v>
      </c>
      <c r="H151" s="20">
        <v>0</v>
      </c>
      <c r="I151" s="20">
        <v>0</v>
      </c>
      <c r="J151" s="20">
        <v>0</v>
      </c>
      <c r="K151" s="20">
        <v>0</v>
      </c>
      <c r="L151" s="20">
        <v>0</v>
      </c>
      <c r="M151" s="20">
        <v>0</v>
      </c>
      <c r="N151" s="20">
        <v>0</v>
      </c>
      <c r="O151" s="20">
        <v>0</v>
      </c>
      <c r="P151" s="20">
        <v>0</v>
      </c>
      <c r="Q151" s="20">
        <v>0</v>
      </c>
      <c r="R151" s="21">
        <v>0</v>
      </c>
    </row>
    <row r="155" spans="1:18" ht="23.5" thickBot="1" x14ac:dyDescent="0.3">
      <c r="C155" s="1" t="s">
        <v>296</v>
      </c>
      <c r="D155" s="1"/>
      <c r="E155" s="1"/>
      <c r="F155" s="1"/>
      <c r="G155" s="1"/>
      <c r="H155" s="1"/>
      <c r="I155" s="1"/>
      <c r="J155" s="1"/>
      <c r="K155" s="1"/>
      <c r="L155" s="1"/>
      <c r="M155" s="1"/>
      <c r="N155" s="9"/>
      <c r="O155" s="9"/>
      <c r="P155" s="9"/>
      <c r="Q155" s="9"/>
      <c r="R155" s="9"/>
    </row>
    <row r="156" spans="1:18" ht="14.5" thickBot="1" x14ac:dyDescent="0.35">
      <c r="C156" s="2"/>
      <c r="D156" s="140" t="s">
        <v>48</v>
      </c>
      <c r="E156" s="141"/>
      <c r="F156" s="141"/>
      <c r="G156" s="141"/>
      <c r="H156" s="141"/>
      <c r="I156" s="141"/>
      <c r="J156" s="141"/>
      <c r="K156" s="141"/>
      <c r="L156" s="141"/>
      <c r="M156" s="141"/>
      <c r="N156" s="141"/>
      <c r="O156" s="141"/>
      <c r="P156" s="141"/>
      <c r="Q156" s="141"/>
      <c r="R156" s="142"/>
    </row>
    <row r="157" spans="1:18" ht="14.5" thickBot="1" x14ac:dyDescent="0.35">
      <c r="A157" s="45" t="s">
        <v>15</v>
      </c>
      <c r="C157" s="3" t="s">
        <v>352</v>
      </c>
      <c r="D157" s="4" t="s">
        <v>0</v>
      </c>
      <c r="E157" s="5" t="s">
        <v>1</v>
      </c>
      <c r="F157" s="5" t="s">
        <v>2</v>
      </c>
      <c r="G157" s="5" t="s">
        <v>3</v>
      </c>
      <c r="H157" s="5" t="s">
        <v>4</v>
      </c>
      <c r="I157" s="5" t="s">
        <v>5</v>
      </c>
      <c r="J157" s="5" t="s">
        <v>6</v>
      </c>
      <c r="K157" s="5" t="s">
        <v>7</v>
      </c>
      <c r="L157" s="5" t="s">
        <v>8</v>
      </c>
      <c r="M157" s="5" t="s">
        <v>9</v>
      </c>
      <c r="N157" s="5" t="s">
        <v>10</v>
      </c>
      <c r="O157" s="5" t="s">
        <v>11</v>
      </c>
      <c r="P157" s="5" t="s">
        <v>17</v>
      </c>
      <c r="Q157" s="5" t="s">
        <v>44</v>
      </c>
      <c r="R157" s="6" t="s">
        <v>88</v>
      </c>
    </row>
    <row r="158" spans="1:18" ht="14" x14ac:dyDescent="0.3">
      <c r="A158" s="45" t="s">
        <v>15</v>
      </c>
      <c r="C158" s="11" t="s">
        <v>378</v>
      </c>
      <c r="D158" s="12">
        <v>177902.60399999999</v>
      </c>
      <c r="E158" s="13">
        <v>190640.47276595747</v>
      </c>
      <c r="F158" s="13">
        <v>182294.73862068966</v>
      </c>
      <c r="G158" s="13">
        <v>172370.61521739131</v>
      </c>
      <c r="H158" s="13">
        <v>159979.497</v>
      </c>
      <c r="I158" s="13">
        <v>195908.50055555557</v>
      </c>
      <c r="J158" s="13">
        <v>189282.60125000001</v>
      </c>
      <c r="K158" s="13">
        <v>280326.42857142858</v>
      </c>
      <c r="L158" s="13">
        <v>248864.7</v>
      </c>
      <c r="M158" s="13">
        <v>279302.79749999999</v>
      </c>
      <c r="N158" s="13">
        <v>360200</v>
      </c>
      <c r="O158" s="13">
        <v>516500</v>
      </c>
      <c r="P158" s="13">
        <v>481250</v>
      </c>
      <c r="Q158" s="13">
        <v>394463</v>
      </c>
      <c r="R158" s="14">
        <v>0</v>
      </c>
    </row>
    <row r="159" spans="1:18" ht="14" x14ac:dyDescent="0.3">
      <c r="A159" s="45" t="s">
        <v>15</v>
      </c>
      <c r="C159" s="11" t="s">
        <v>379</v>
      </c>
      <c r="D159" s="12">
        <v>38192.988888888889</v>
      </c>
      <c r="E159" s="13">
        <v>48247.696190476199</v>
      </c>
      <c r="F159" s="13">
        <v>86735.006190476182</v>
      </c>
      <c r="G159" s="13">
        <v>73785.479199999987</v>
      </c>
      <c r="H159" s="13">
        <v>72581.0484</v>
      </c>
      <c r="I159" s="13">
        <v>81654.416666666672</v>
      </c>
      <c r="J159" s="13">
        <v>112725.962</v>
      </c>
      <c r="K159" s="13">
        <v>109100</v>
      </c>
      <c r="L159" s="13">
        <v>167396.60166666665</v>
      </c>
      <c r="M159" s="13">
        <v>111875</v>
      </c>
      <c r="N159" s="13">
        <v>92500</v>
      </c>
      <c r="O159" s="13">
        <v>66646.69200000001</v>
      </c>
      <c r="P159" s="13">
        <v>160124.68</v>
      </c>
      <c r="Q159" s="13">
        <v>0</v>
      </c>
      <c r="R159" s="14">
        <v>247500</v>
      </c>
    </row>
    <row r="160" spans="1:18" ht="14" x14ac:dyDescent="0.3">
      <c r="A160" s="45" t="s">
        <v>15</v>
      </c>
      <c r="C160" s="11" t="s">
        <v>25</v>
      </c>
      <c r="D160" s="12">
        <v>73689.279999999999</v>
      </c>
      <c r="E160" s="13">
        <v>117370.5975862069</v>
      </c>
      <c r="F160" s="13">
        <v>60448.984827586202</v>
      </c>
      <c r="G160" s="13">
        <v>75959.406000000003</v>
      </c>
      <c r="H160" s="13">
        <v>75593.321071428581</v>
      </c>
      <c r="I160" s="13">
        <v>53680.28263157895</v>
      </c>
      <c r="J160" s="13">
        <v>132910.99565217391</v>
      </c>
      <c r="K160" s="13">
        <v>68823.284285714268</v>
      </c>
      <c r="L160" s="13">
        <v>112493.1890909091</v>
      </c>
      <c r="M160" s="13">
        <v>91791.17571428571</v>
      </c>
      <c r="N160" s="13">
        <v>30747.5</v>
      </c>
      <c r="O160" s="13">
        <v>158945.16666666666</v>
      </c>
      <c r="P160" s="13">
        <v>78460.05799999999</v>
      </c>
      <c r="Q160" s="13">
        <v>220000</v>
      </c>
      <c r="R160" s="14">
        <v>0</v>
      </c>
    </row>
    <row r="161" spans="1:18" ht="14" x14ac:dyDescent="0.3">
      <c r="A161" s="45" t="s">
        <v>15</v>
      </c>
      <c r="C161" s="11" t="s">
        <v>43</v>
      </c>
      <c r="D161" s="12">
        <v>255166.66666666666</v>
      </c>
      <c r="E161" s="13">
        <v>41371.61</v>
      </c>
      <c r="F161" s="13">
        <v>24125</v>
      </c>
      <c r="G161" s="13">
        <v>78333.33</v>
      </c>
      <c r="H161" s="13">
        <v>136303.68142857144</v>
      </c>
      <c r="I161" s="13">
        <v>38466.666666666664</v>
      </c>
      <c r="J161" s="13">
        <v>0</v>
      </c>
      <c r="K161" s="13">
        <v>0</v>
      </c>
      <c r="L161" s="13">
        <v>0</v>
      </c>
      <c r="M161" s="13">
        <v>0</v>
      </c>
      <c r="N161" s="13">
        <v>0</v>
      </c>
      <c r="O161" s="13">
        <v>0</v>
      </c>
      <c r="P161" s="13">
        <v>0</v>
      </c>
      <c r="Q161" s="13">
        <v>0</v>
      </c>
      <c r="R161" s="14">
        <v>0</v>
      </c>
    </row>
    <row r="162" spans="1:18" ht="14" x14ac:dyDescent="0.3">
      <c r="A162" s="45" t="s">
        <v>15</v>
      </c>
      <c r="C162" s="11" t="s">
        <v>36</v>
      </c>
      <c r="D162" s="12">
        <v>24075.178749999999</v>
      </c>
      <c r="E162" s="13">
        <v>40200.184000000001</v>
      </c>
      <c r="F162" s="13">
        <v>98833.333333333328</v>
      </c>
      <c r="G162" s="13">
        <v>52003.078571428567</v>
      </c>
      <c r="H162" s="13">
        <v>90266.164444444439</v>
      </c>
      <c r="I162" s="13">
        <v>89548.601428571419</v>
      </c>
      <c r="J162" s="13">
        <v>18116.599999999999</v>
      </c>
      <c r="K162" s="13">
        <v>36061.439999999995</v>
      </c>
      <c r="L162" s="13">
        <v>2750</v>
      </c>
      <c r="M162" s="13">
        <v>74562.5</v>
      </c>
      <c r="N162" s="13">
        <v>42500</v>
      </c>
      <c r="O162" s="13">
        <v>0</v>
      </c>
      <c r="P162" s="13">
        <v>90000</v>
      </c>
      <c r="Q162" s="13">
        <v>0</v>
      </c>
      <c r="R162" s="14">
        <v>0</v>
      </c>
    </row>
    <row r="163" spans="1:18" ht="14" x14ac:dyDescent="0.3">
      <c r="A163" s="45" t="s">
        <v>15</v>
      </c>
      <c r="C163" s="11" t="s">
        <v>18</v>
      </c>
      <c r="D163" s="12">
        <v>14443.266666666668</v>
      </c>
      <c r="E163" s="13">
        <v>45617.963076923079</v>
      </c>
      <c r="F163" s="13">
        <v>108168.88799999999</v>
      </c>
      <c r="G163" s="13">
        <v>34769.166666666664</v>
      </c>
      <c r="H163" s="13">
        <v>37647.025714285715</v>
      </c>
      <c r="I163" s="13">
        <v>57806.25</v>
      </c>
      <c r="J163" s="13">
        <v>0</v>
      </c>
      <c r="K163" s="13">
        <v>51250</v>
      </c>
      <c r="L163" s="13">
        <v>69000.88</v>
      </c>
      <c r="M163" s="13">
        <v>53813.383333333331</v>
      </c>
      <c r="N163" s="13">
        <v>0</v>
      </c>
      <c r="O163" s="13">
        <v>19401.509999999998</v>
      </c>
      <c r="P163" s="13">
        <v>80000</v>
      </c>
      <c r="Q163" s="13">
        <v>57000</v>
      </c>
      <c r="R163" s="14">
        <v>0</v>
      </c>
    </row>
    <row r="164" spans="1:18" ht="14" x14ac:dyDescent="0.3">
      <c r="A164" s="45" t="s">
        <v>15</v>
      </c>
      <c r="C164" s="11" t="s">
        <v>27</v>
      </c>
      <c r="D164" s="12">
        <v>0</v>
      </c>
      <c r="E164" s="13">
        <v>0</v>
      </c>
      <c r="F164" s="13">
        <v>0</v>
      </c>
      <c r="G164" s="13">
        <v>384382.55</v>
      </c>
      <c r="H164" s="13">
        <v>83500</v>
      </c>
      <c r="I164" s="13">
        <v>0</v>
      </c>
      <c r="J164" s="13">
        <v>0</v>
      </c>
      <c r="K164" s="13">
        <v>54612.5</v>
      </c>
      <c r="L164" s="13">
        <v>0</v>
      </c>
      <c r="M164" s="13">
        <v>0</v>
      </c>
      <c r="N164" s="13">
        <v>0</v>
      </c>
      <c r="O164" s="13">
        <v>0</v>
      </c>
      <c r="P164" s="13">
        <v>0</v>
      </c>
      <c r="Q164" s="13">
        <v>0</v>
      </c>
      <c r="R164" s="14">
        <v>0</v>
      </c>
    </row>
    <row r="165" spans="1:18" ht="14" x14ac:dyDescent="0.3">
      <c r="A165" s="45" t="s">
        <v>15</v>
      </c>
      <c r="C165" s="11" t="s">
        <v>20</v>
      </c>
      <c r="D165" s="12">
        <v>78643.106666666674</v>
      </c>
      <c r="E165" s="13">
        <v>72616.666666666672</v>
      </c>
      <c r="F165" s="13">
        <v>0</v>
      </c>
      <c r="G165" s="13">
        <v>84879.5</v>
      </c>
      <c r="H165" s="13">
        <v>85974.41333333333</v>
      </c>
      <c r="I165" s="13">
        <v>7440.8</v>
      </c>
      <c r="J165" s="13">
        <v>10471.641891891868</v>
      </c>
      <c r="K165" s="13">
        <v>120998.72500000001</v>
      </c>
      <c r="L165" s="13">
        <v>0</v>
      </c>
      <c r="M165" s="13">
        <v>0</v>
      </c>
      <c r="N165" s="13">
        <v>0</v>
      </c>
      <c r="O165" s="13">
        <v>15000</v>
      </c>
      <c r="P165" s="13">
        <v>0</v>
      </c>
      <c r="Q165" s="13">
        <v>0</v>
      </c>
      <c r="R165" s="14">
        <v>0</v>
      </c>
    </row>
    <row r="166" spans="1:18" ht="14" x14ac:dyDescent="0.3">
      <c r="A166" s="45" t="s">
        <v>15</v>
      </c>
      <c r="C166" s="11" t="s">
        <v>19</v>
      </c>
      <c r="D166" s="12">
        <v>21934.078888888889</v>
      </c>
      <c r="E166" s="13">
        <v>53875.702000000005</v>
      </c>
      <c r="F166" s="13">
        <v>45565.228000000003</v>
      </c>
      <c r="G166" s="13">
        <v>31451.13</v>
      </c>
      <c r="H166" s="13">
        <v>20500</v>
      </c>
      <c r="I166" s="13">
        <v>0</v>
      </c>
      <c r="J166" s="13">
        <v>11480.975</v>
      </c>
      <c r="K166" s="13">
        <v>11175</v>
      </c>
      <c r="L166" s="13">
        <v>10251.91</v>
      </c>
      <c r="M166" s="13">
        <v>137809.39499999999</v>
      </c>
      <c r="N166" s="13">
        <v>12945.75</v>
      </c>
      <c r="O166" s="13">
        <v>17238.898888888893</v>
      </c>
      <c r="P166" s="13">
        <v>36750</v>
      </c>
      <c r="Q166" s="13">
        <v>0</v>
      </c>
      <c r="R166" s="14">
        <v>0</v>
      </c>
    </row>
    <row r="167" spans="1:18" ht="14" x14ac:dyDescent="0.3">
      <c r="A167" s="45" t="s">
        <v>15</v>
      </c>
      <c r="C167" s="11" t="s">
        <v>21</v>
      </c>
      <c r="D167" s="12">
        <v>108000</v>
      </c>
      <c r="E167" s="13">
        <v>83916.666666666672</v>
      </c>
      <c r="F167" s="13">
        <v>180000</v>
      </c>
      <c r="G167" s="13">
        <v>0</v>
      </c>
      <c r="H167" s="13">
        <v>34000</v>
      </c>
      <c r="I167" s="13">
        <v>0</v>
      </c>
      <c r="J167" s="13">
        <v>0</v>
      </c>
      <c r="K167" s="13">
        <v>1606000</v>
      </c>
      <c r="L167" s="13">
        <v>0</v>
      </c>
      <c r="M167" s="13">
        <v>0</v>
      </c>
      <c r="N167" s="13">
        <v>0</v>
      </c>
      <c r="O167" s="13">
        <v>0</v>
      </c>
      <c r="P167" s="13">
        <v>0</v>
      </c>
      <c r="Q167" s="13">
        <v>0</v>
      </c>
      <c r="R167" s="14">
        <v>0</v>
      </c>
    </row>
    <row r="168" spans="1:18" ht="14" x14ac:dyDescent="0.3">
      <c r="A168" s="45" t="s">
        <v>15</v>
      </c>
      <c r="C168" s="11" t="s">
        <v>26</v>
      </c>
      <c r="D168" s="12">
        <v>110750</v>
      </c>
      <c r="E168" s="13">
        <v>27937.5</v>
      </c>
      <c r="F168" s="13">
        <v>23437.5</v>
      </c>
      <c r="G168" s="13">
        <v>52500</v>
      </c>
      <c r="H168" s="13">
        <v>74600</v>
      </c>
      <c r="I168" s="13">
        <v>115124.5</v>
      </c>
      <c r="J168" s="13">
        <v>0</v>
      </c>
      <c r="K168" s="13">
        <v>0</v>
      </c>
      <c r="L168" s="13">
        <v>0</v>
      </c>
      <c r="M168" s="13">
        <v>0</v>
      </c>
      <c r="N168" s="13">
        <v>0</v>
      </c>
      <c r="O168" s="13">
        <v>60000</v>
      </c>
      <c r="P168" s="13">
        <v>0</v>
      </c>
      <c r="Q168" s="13">
        <v>0</v>
      </c>
      <c r="R168" s="14">
        <v>0</v>
      </c>
    </row>
    <row r="169" spans="1:18" ht="14" x14ac:dyDescent="0.3">
      <c r="A169" s="45" t="s">
        <v>15</v>
      </c>
      <c r="C169" s="11" t="s">
        <v>38</v>
      </c>
      <c r="D169" s="12">
        <v>17741.79</v>
      </c>
      <c r="E169" s="13">
        <v>23251.085263157893</v>
      </c>
      <c r="F169" s="13">
        <v>10478.125</v>
      </c>
      <c r="G169" s="13">
        <v>24075</v>
      </c>
      <c r="H169" s="13">
        <v>107412.67666666668</v>
      </c>
      <c r="I169" s="13">
        <v>8250</v>
      </c>
      <c r="J169" s="13">
        <v>0</v>
      </c>
      <c r="K169" s="13">
        <v>36275.834999999999</v>
      </c>
      <c r="L169" s="13">
        <v>0</v>
      </c>
      <c r="M169" s="13">
        <v>27000</v>
      </c>
      <c r="N169" s="13">
        <v>0</v>
      </c>
      <c r="O169" s="13">
        <v>7750</v>
      </c>
      <c r="P169" s="13">
        <v>0</v>
      </c>
      <c r="Q169" s="13">
        <v>0</v>
      </c>
      <c r="R169" s="14">
        <v>4000</v>
      </c>
    </row>
    <row r="170" spans="1:18" ht="14" x14ac:dyDescent="0.3">
      <c r="A170" s="45" t="s">
        <v>15</v>
      </c>
      <c r="C170" s="11" t="s">
        <v>29</v>
      </c>
      <c r="D170" s="12">
        <v>182000</v>
      </c>
      <c r="E170" s="13">
        <v>37892.285714285717</v>
      </c>
      <c r="F170" s="13">
        <v>57500</v>
      </c>
      <c r="G170" s="13">
        <v>17875</v>
      </c>
      <c r="H170" s="13">
        <v>152905.10399999999</v>
      </c>
      <c r="I170" s="13">
        <v>86000</v>
      </c>
      <c r="J170" s="13">
        <v>0</v>
      </c>
      <c r="K170" s="13">
        <v>14166.67</v>
      </c>
      <c r="L170" s="13">
        <v>0</v>
      </c>
      <c r="M170" s="13">
        <v>0</v>
      </c>
      <c r="N170" s="13">
        <v>0</v>
      </c>
      <c r="O170" s="13">
        <v>0</v>
      </c>
      <c r="P170" s="13">
        <v>0</v>
      </c>
      <c r="Q170" s="13">
        <v>0</v>
      </c>
      <c r="R170" s="14">
        <v>0</v>
      </c>
    </row>
    <row r="171" spans="1:18" ht="14" x14ac:dyDescent="0.3">
      <c r="A171" s="45" t="s">
        <v>15</v>
      </c>
      <c r="C171" s="11" t="s">
        <v>40</v>
      </c>
      <c r="D171" s="12">
        <v>45000</v>
      </c>
      <c r="E171" s="13">
        <v>20000</v>
      </c>
      <c r="F171" s="13">
        <v>47000</v>
      </c>
      <c r="G171" s="13">
        <v>276651.52000000002</v>
      </c>
      <c r="H171" s="13">
        <v>69500</v>
      </c>
      <c r="I171" s="13">
        <v>0</v>
      </c>
      <c r="J171" s="13">
        <v>0</v>
      </c>
      <c r="K171" s="13">
        <v>13082.405000000001</v>
      </c>
      <c r="L171" s="13">
        <v>0</v>
      </c>
      <c r="M171" s="13">
        <v>0</v>
      </c>
      <c r="N171" s="13">
        <v>185452.5</v>
      </c>
      <c r="O171" s="13">
        <v>49000</v>
      </c>
      <c r="P171" s="13">
        <v>0</v>
      </c>
      <c r="Q171" s="13">
        <v>0</v>
      </c>
      <c r="R171" s="14">
        <v>22500</v>
      </c>
    </row>
    <row r="172" spans="1:18" ht="14" x14ac:dyDescent="0.3">
      <c r="A172" s="45" t="s">
        <v>15</v>
      </c>
      <c r="C172" s="11" t="s">
        <v>28</v>
      </c>
      <c r="D172" s="12">
        <v>0</v>
      </c>
      <c r="E172" s="13">
        <v>0</v>
      </c>
      <c r="F172" s="13">
        <v>0</v>
      </c>
      <c r="G172" s="13">
        <v>0</v>
      </c>
      <c r="H172" s="13">
        <v>0</v>
      </c>
      <c r="I172" s="13">
        <v>0</v>
      </c>
      <c r="J172" s="13">
        <v>0</v>
      </c>
      <c r="K172" s="13">
        <v>0</v>
      </c>
      <c r="L172" s="13">
        <v>0</v>
      </c>
      <c r="M172" s="13">
        <v>0</v>
      </c>
      <c r="N172" s="13">
        <v>0</v>
      </c>
      <c r="O172" s="13">
        <v>0</v>
      </c>
      <c r="P172" s="13">
        <v>0</v>
      </c>
      <c r="Q172" s="13">
        <v>0</v>
      </c>
      <c r="R172" s="14">
        <v>0</v>
      </c>
    </row>
    <row r="173" spans="1:18" ht="14" x14ac:dyDescent="0.3">
      <c r="A173" s="45" t="s">
        <v>15</v>
      </c>
      <c r="C173" s="11" t="s">
        <v>23</v>
      </c>
      <c r="D173" s="12">
        <v>0</v>
      </c>
      <c r="E173" s="13">
        <v>0</v>
      </c>
      <c r="F173" s="13">
        <v>0</v>
      </c>
      <c r="G173" s="13">
        <v>0</v>
      </c>
      <c r="H173" s="13">
        <v>0</v>
      </c>
      <c r="I173" s="13">
        <v>47208.333333333336</v>
      </c>
      <c r="J173" s="13">
        <v>25750</v>
      </c>
      <c r="K173" s="13">
        <v>0</v>
      </c>
      <c r="L173" s="13">
        <v>45000</v>
      </c>
      <c r="M173" s="13">
        <v>0</v>
      </c>
      <c r="N173" s="13">
        <v>0</v>
      </c>
      <c r="O173" s="13">
        <v>0</v>
      </c>
      <c r="P173" s="13">
        <v>0</v>
      </c>
      <c r="Q173" s="13">
        <v>0</v>
      </c>
      <c r="R173" s="14">
        <v>0</v>
      </c>
    </row>
    <row r="174" spans="1:18" ht="14" x14ac:dyDescent="0.3">
      <c r="A174" s="45" t="s">
        <v>15</v>
      </c>
      <c r="C174" s="11" t="s">
        <v>22</v>
      </c>
      <c r="D174" s="12">
        <v>23188.326666666671</v>
      </c>
      <c r="E174" s="13">
        <v>23233.333333333332</v>
      </c>
      <c r="F174" s="13">
        <v>53433.333333333336</v>
      </c>
      <c r="G174" s="13">
        <v>0</v>
      </c>
      <c r="H174" s="13">
        <v>49750</v>
      </c>
      <c r="I174" s="13">
        <v>55381.87</v>
      </c>
      <c r="J174" s="13">
        <v>2683.2</v>
      </c>
      <c r="K174" s="13">
        <v>0</v>
      </c>
      <c r="L174" s="13">
        <v>18600</v>
      </c>
      <c r="M174" s="13">
        <v>0</v>
      </c>
      <c r="N174" s="13">
        <v>0</v>
      </c>
      <c r="O174" s="13">
        <v>0</v>
      </c>
      <c r="P174" s="13">
        <v>0</v>
      </c>
      <c r="Q174" s="13">
        <v>0</v>
      </c>
      <c r="R174" s="14">
        <v>210000</v>
      </c>
    </row>
    <row r="175" spans="1:18" ht="14.5" thickBot="1" x14ac:dyDescent="0.35">
      <c r="A175" s="45" t="s">
        <v>15</v>
      </c>
      <c r="C175" s="11" t="s">
        <v>24</v>
      </c>
      <c r="D175" s="12">
        <v>150606.60277777779</v>
      </c>
      <c r="E175" s="16">
        <v>62827.723823529421</v>
      </c>
      <c r="F175" s="16">
        <v>161334.96714285715</v>
      </c>
      <c r="G175" s="16">
        <v>35420.260645161317</v>
      </c>
      <c r="H175" s="16">
        <v>83294.037999999986</v>
      </c>
      <c r="I175" s="16">
        <v>41438.097659574472</v>
      </c>
      <c r="J175" s="16">
        <v>46455.191111111111</v>
      </c>
      <c r="K175" s="16">
        <v>74784.893888888881</v>
      </c>
      <c r="L175" s="16">
        <v>38902.177499999998</v>
      </c>
      <c r="M175" s="16">
        <v>85470</v>
      </c>
      <c r="N175" s="16">
        <v>60258.720000000001</v>
      </c>
      <c r="O175" s="16">
        <v>0</v>
      </c>
      <c r="P175" s="16">
        <v>80633.333333333328</v>
      </c>
      <c r="Q175" s="16">
        <v>100750</v>
      </c>
      <c r="R175" s="14">
        <v>177634.06666666665</v>
      </c>
    </row>
    <row r="176" spans="1:18" ht="14.5" thickBot="1" x14ac:dyDescent="0.35">
      <c r="A176" s="45" t="s">
        <v>15</v>
      </c>
      <c r="C176" s="18" t="s">
        <v>50</v>
      </c>
      <c r="D176" s="19">
        <v>101035.62007352943</v>
      </c>
      <c r="E176" s="20">
        <v>87434.86939534884</v>
      </c>
      <c r="F176" s="20">
        <v>103189.86795275593</v>
      </c>
      <c r="G176" s="20">
        <v>66240.248262910798</v>
      </c>
      <c r="H176" s="20">
        <v>98151.792620689666</v>
      </c>
      <c r="I176" s="20">
        <v>72021.461597222224</v>
      </c>
      <c r="J176" s="20">
        <v>51826.027172774455</v>
      </c>
      <c r="K176" s="20">
        <v>111799.14676470587</v>
      </c>
      <c r="L176" s="20">
        <v>118674.73749999999</v>
      </c>
      <c r="M176" s="20">
        <v>114368.24696969696</v>
      </c>
      <c r="N176" s="20">
        <v>151956.68133333331</v>
      </c>
      <c r="O176" s="20">
        <v>139190.20199999999</v>
      </c>
      <c r="P176" s="20">
        <v>204272.48249999998</v>
      </c>
      <c r="Q176" s="20">
        <v>249635.20000000001</v>
      </c>
      <c r="R176" s="21">
        <v>145271.74285714285</v>
      </c>
    </row>
    <row r="179" spans="1:18" ht="23.5" thickBot="1" x14ac:dyDescent="0.3">
      <c r="C179" s="1" t="s">
        <v>297</v>
      </c>
      <c r="D179" s="1"/>
      <c r="E179" s="1"/>
      <c r="F179" s="1"/>
      <c r="G179" s="1"/>
      <c r="H179" s="1"/>
      <c r="I179" s="1"/>
      <c r="J179" s="1"/>
      <c r="K179" s="1"/>
      <c r="L179" s="1"/>
      <c r="M179" s="1"/>
      <c r="N179" s="9"/>
      <c r="O179" s="9"/>
      <c r="P179" s="9"/>
      <c r="Q179" s="9"/>
      <c r="R179" s="9"/>
    </row>
    <row r="180" spans="1:18" ht="14.5" thickBot="1" x14ac:dyDescent="0.35">
      <c r="C180" s="2"/>
      <c r="D180" s="140" t="s">
        <v>48</v>
      </c>
      <c r="E180" s="141"/>
      <c r="F180" s="141"/>
      <c r="G180" s="141"/>
      <c r="H180" s="141"/>
      <c r="I180" s="141"/>
      <c r="J180" s="141"/>
      <c r="K180" s="141"/>
      <c r="L180" s="141"/>
      <c r="M180" s="141"/>
      <c r="N180" s="141"/>
      <c r="O180" s="141"/>
      <c r="P180" s="141"/>
      <c r="Q180" s="141"/>
      <c r="R180" s="142"/>
    </row>
    <row r="181" spans="1:18" ht="14.5" thickBot="1" x14ac:dyDescent="0.35">
      <c r="A181" s="45" t="s">
        <v>15</v>
      </c>
      <c r="C181" s="3" t="s">
        <v>352</v>
      </c>
      <c r="D181" s="4" t="s">
        <v>0</v>
      </c>
      <c r="E181" s="5" t="s">
        <v>1</v>
      </c>
      <c r="F181" s="5" t="s">
        <v>2</v>
      </c>
      <c r="G181" s="5" t="s">
        <v>3</v>
      </c>
      <c r="H181" s="5" t="s">
        <v>4</v>
      </c>
      <c r="I181" s="5" t="s">
        <v>5</v>
      </c>
      <c r="J181" s="5" t="s">
        <v>6</v>
      </c>
      <c r="K181" s="5" t="s">
        <v>7</v>
      </c>
      <c r="L181" s="5" t="s">
        <v>8</v>
      </c>
      <c r="M181" s="5" t="s">
        <v>9</v>
      </c>
      <c r="N181" s="5" t="s">
        <v>10</v>
      </c>
      <c r="O181" s="5" t="s">
        <v>11</v>
      </c>
      <c r="P181" s="5" t="s">
        <v>17</v>
      </c>
      <c r="Q181" s="5" t="s">
        <v>44</v>
      </c>
      <c r="R181" s="6" t="s">
        <v>88</v>
      </c>
    </row>
    <row r="182" spans="1:18" ht="14" x14ac:dyDescent="0.3">
      <c r="A182" s="45" t="s">
        <v>15</v>
      </c>
      <c r="C182" s="11" t="s">
        <v>378</v>
      </c>
      <c r="D182" s="12">
        <v>0</v>
      </c>
      <c r="E182" s="13">
        <v>-10.416666666666666</v>
      </c>
      <c r="F182" s="13">
        <v>0</v>
      </c>
      <c r="G182" s="13">
        <v>0</v>
      </c>
      <c r="H182" s="13">
        <v>819.12933333333319</v>
      </c>
      <c r="I182" s="13">
        <v>35.502413793103443</v>
      </c>
      <c r="J182" s="13">
        <v>0</v>
      </c>
      <c r="K182" s="13">
        <v>0</v>
      </c>
      <c r="L182" s="13">
        <v>0</v>
      </c>
      <c r="M182" s="13">
        <v>0</v>
      </c>
      <c r="N182" s="13">
        <v>0</v>
      </c>
      <c r="O182" s="13">
        <v>0</v>
      </c>
      <c r="P182" s="13">
        <v>0</v>
      </c>
      <c r="Q182" s="13">
        <v>0</v>
      </c>
      <c r="R182" s="14">
        <v>0</v>
      </c>
    </row>
    <row r="183" spans="1:18" ht="14" x14ac:dyDescent="0.3">
      <c r="A183" s="45" t="s">
        <v>15</v>
      </c>
      <c r="C183" s="11" t="s">
        <v>379</v>
      </c>
      <c r="D183" s="12">
        <v>0</v>
      </c>
      <c r="E183" s="13">
        <v>0</v>
      </c>
      <c r="F183" s="13">
        <v>0</v>
      </c>
      <c r="G183" s="13">
        <v>19.896000000000001</v>
      </c>
      <c r="H183" s="13">
        <v>6.3159999999999998</v>
      </c>
      <c r="I183" s="13">
        <v>0</v>
      </c>
      <c r="J183" s="13">
        <v>0</v>
      </c>
      <c r="K183" s="13">
        <v>0</v>
      </c>
      <c r="L183" s="13">
        <v>0</v>
      </c>
      <c r="M183" s="13">
        <v>0</v>
      </c>
      <c r="N183" s="13">
        <v>1200</v>
      </c>
      <c r="O183" s="13">
        <v>0</v>
      </c>
      <c r="P183" s="13">
        <v>0</v>
      </c>
      <c r="Q183" s="13">
        <v>0</v>
      </c>
      <c r="R183" s="14">
        <v>0</v>
      </c>
    </row>
    <row r="184" spans="1:18" ht="14" x14ac:dyDescent="0.3">
      <c r="A184" s="45" t="s">
        <v>15</v>
      </c>
      <c r="C184" s="11" t="s">
        <v>25</v>
      </c>
      <c r="D184" s="12">
        <v>0</v>
      </c>
      <c r="E184" s="13">
        <v>1733.3333333333333</v>
      </c>
      <c r="F184" s="13">
        <v>0</v>
      </c>
      <c r="G184" s="13">
        <v>2.2679999999999998</v>
      </c>
      <c r="H184" s="13">
        <v>0</v>
      </c>
      <c r="I184" s="13">
        <v>0</v>
      </c>
      <c r="J184" s="13">
        <v>0</v>
      </c>
      <c r="K184" s="13">
        <v>0</v>
      </c>
      <c r="L184" s="13">
        <v>9126.0149999999994</v>
      </c>
      <c r="M184" s="13">
        <v>0</v>
      </c>
      <c r="N184" s="13">
        <v>0</v>
      </c>
      <c r="O184" s="13">
        <v>0</v>
      </c>
      <c r="P184" s="13">
        <v>0</v>
      </c>
      <c r="Q184" s="13">
        <v>0</v>
      </c>
      <c r="R184" s="14">
        <v>0</v>
      </c>
    </row>
    <row r="185" spans="1:18" ht="14" x14ac:dyDescent="0.3">
      <c r="A185" s="45" t="s">
        <v>15</v>
      </c>
      <c r="C185" s="11" t="s">
        <v>43</v>
      </c>
      <c r="D185" s="12">
        <v>0</v>
      </c>
      <c r="E185" s="13">
        <v>0</v>
      </c>
      <c r="F185" s="13">
        <v>18.95</v>
      </c>
      <c r="G185" s="13">
        <v>0</v>
      </c>
      <c r="H185" s="13">
        <v>0</v>
      </c>
      <c r="I185" s="13">
        <v>0</v>
      </c>
      <c r="J185" s="13">
        <v>0</v>
      </c>
      <c r="K185" s="13">
        <v>1045.08</v>
      </c>
      <c r="L185" s="13">
        <v>0</v>
      </c>
      <c r="M185" s="13">
        <v>0</v>
      </c>
      <c r="N185" s="13">
        <v>0</v>
      </c>
      <c r="O185" s="13">
        <v>0</v>
      </c>
      <c r="P185" s="13">
        <v>0</v>
      </c>
      <c r="Q185" s="13">
        <v>0</v>
      </c>
      <c r="R185" s="14">
        <v>0</v>
      </c>
    </row>
    <row r="186" spans="1:18" ht="14" x14ac:dyDescent="0.3">
      <c r="A186" s="45" t="s">
        <v>15</v>
      </c>
      <c r="C186" s="11" t="s">
        <v>36</v>
      </c>
      <c r="D186" s="12">
        <v>10.947142857142856</v>
      </c>
      <c r="E186" s="13">
        <v>0</v>
      </c>
      <c r="F186" s="13">
        <v>-18.125</v>
      </c>
      <c r="G186" s="13">
        <v>0</v>
      </c>
      <c r="H186" s="13">
        <v>0</v>
      </c>
      <c r="I186" s="13">
        <v>0</v>
      </c>
      <c r="J186" s="13">
        <v>0</v>
      </c>
      <c r="K186" s="13">
        <v>0</v>
      </c>
      <c r="L186" s="13">
        <v>405.48500000000001</v>
      </c>
      <c r="M186" s="13">
        <v>0</v>
      </c>
      <c r="N186" s="13">
        <v>0</v>
      </c>
      <c r="O186" s="13">
        <v>0</v>
      </c>
      <c r="P186" s="13">
        <v>0</v>
      </c>
      <c r="Q186" s="13">
        <v>0</v>
      </c>
      <c r="R186" s="14">
        <v>0</v>
      </c>
    </row>
    <row r="187" spans="1:18" ht="14" x14ac:dyDescent="0.3">
      <c r="A187" s="45" t="s">
        <v>15</v>
      </c>
      <c r="C187" s="11" t="s">
        <v>18</v>
      </c>
      <c r="D187" s="12">
        <v>0</v>
      </c>
      <c r="E187" s="13">
        <v>0</v>
      </c>
      <c r="F187" s="13">
        <v>0</v>
      </c>
      <c r="G187" s="13">
        <v>0</v>
      </c>
      <c r="H187" s="13">
        <v>0</v>
      </c>
      <c r="I187" s="13">
        <v>0</v>
      </c>
      <c r="J187" s="13">
        <v>0</v>
      </c>
      <c r="K187" s="13">
        <v>0</v>
      </c>
      <c r="L187" s="13">
        <v>0</v>
      </c>
      <c r="M187" s="13">
        <v>0</v>
      </c>
      <c r="N187" s="13">
        <v>0</v>
      </c>
      <c r="O187" s="13">
        <v>0</v>
      </c>
      <c r="P187" s="13">
        <v>0</v>
      </c>
      <c r="Q187" s="13">
        <v>0</v>
      </c>
      <c r="R187" s="14">
        <v>0</v>
      </c>
    </row>
    <row r="188" spans="1:18" ht="14" x14ac:dyDescent="0.3">
      <c r="A188" s="45" t="s">
        <v>15</v>
      </c>
      <c r="C188" s="11" t="s">
        <v>27</v>
      </c>
      <c r="D188" s="12">
        <v>0</v>
      </c>
      <c r="E188" s="13">
        <v>0</v>
      </c>
      <c r="F188" s="13">
        <v>0</v>
      </c>
      <c r="G188" s="13">
        <v>0</v>
      </c>
      <c r="H188" s="13">
        <v>0</v>
      </c>
      <c r="I188" s="13">
        <v>0</v>
      </c>
      <c r="J188" s="13">
        <v>0</v>
      </c>
      <c r="K188" s="13">
        <v>0</v>
      </c>
      <c r="L188" s="13">
        <v>0</v>
      </c>
      <c r="M188" s="13">
        <v>0</v>
      </c>
      <c r="N188" s="13">
        <v>0</v>
      </c>
      <c r="O188" s="13">
        <v>0</v>
      </c>
      <c r="P188" s="13">
        <v>0</v>
      </c>
      <c r="Q188" s="13">
        <v>0</v>
      </c>
      <c r="R188" s="14">
        <v>0</v>
      </c>
    </row>
    <row r="189" spans="1:18" ht="14" x14ac:dyDescent="0.3">
      <c r="A189" s="45" t="s">
        <v>15</v>
      </c>
      <c r="C189" s="11" t="s">
        <v>20</v>
      </c>
      <c r="D189" s="12">
        <v>0</v>
      </c>
      <c r="E189" s="13">
        <v>0</v>
      </c>
      <c r="F189" s="13">
        <v>0</v>
      </c>
      <c r="G189" s="13">
        <v>0</v>
      </c>
      <c r="H189" s="13">
        <v>0</v>
      </c>
      <c r="I189" s="13">
        <v>0</v>
      </c>
      <c r="J189" s="13">
        <v>0</v>
      </c>
      <c r="K189" s="13">
        <v>0</v>
      </c>
      <c r="L189" s="13">
        <v>0</v>
      </c>
      <c r="M189" s="13">
        <v>0</v>
      </c>
      <c r="N189" s="13">
        <v>0</v>
      </c>
      <c r="O189" s="13">
        <v>0</v>
      </c>
      <c r="P189" s="13">
        <v>0</v>
      </c>
      <c r="Q189" s="13">
        <v>0</v>
      </c>
      <c r="R189" s="14">
        <v>0</v>
      </c>
    </row>
    <row r="190" spans="1:18" ht="14" x14ac:dyDescent="0.3">
      <c r="A190" s="45" t="s">
        <v>15</v>
      </c>
      <c r="C190" s="11" t="s">
        <v>19</v>
      </c>
      <c r="D190" s="12">
        <v>8.7074999999999996</v>
      </c>
      <c r="E190" s="13">
        <v>0</v>
      </c>
      <c r="F190" s="13">
        <v>0</v>
      </c>
      <c r="G190" s="13">
        <v>0</v>
      </c>
      <c r="H190" s="13">
        <v>0</v>
      </c>
      <c r="I190" s="13">
        <v>0</v>
      </c>
      <c r="J190" s="13">
        <v>1827.68</v>
      </c>
      <c r="K190" s="13">
        <v>3013.9319999999998</v>
      </c>
      <c r="L190" s="13">
        <v>7511.38</v>
      </c>
      <c r="M190" s="13">
        <v>6731.5166666666664</v>
      </c>
      <c r="N190" s="13">
        <v>6181.25</v>
      </c>
      <c r="O190" s="13">
        <v>9884.5400000000009</v>
      </c>
      <c r="P190" s="13">
        <v>0</v>
      </c>
      <c r="Q190" s="13">
        <v>16274.17</v>
      </c>
      <c r="R190" s="14">
        <v>0</v>
      </c>
    </row>
    <row r="191" spans="1:18" ht="14" x14ac:dyDescent="0.3">
      <c r="A191" s="45" t="s">
        <v>15</v>
      </c>
      <c r="C191" s="11" t="s">
        <v>21</v>
      </c>
      <c r="D191" s="12">
        <v>0</v>
      </c>
      <c r="E191" s="13">
        <v>0</v>
      </c>
      <c r="F191" s="13">
        <v>0</v>
      </c>
      <c r="G191" s="13">
        <v>0</v>
      </c>
      <c r="H191" s="13">
        <v>0</v>
      </c>
      <c r="I191" s="13">
        <v>0</v>
      </c>
      <c r="J191" s="13">
        <v>0</v>
      </c>
      <c r="K191" s="13">
        <v>0</v>
      </c>
      <c r="L191" s="13">
        <v>0</v>
      </c>
      <c r="M191" s="13">
        <v>0</v>
      </c>
      <c r="N191" s="13">
        <v>0</v>
      </c>
      <c r="O191" s="13">
        <v>0</v>
      </c>
      <c r="P191" s="13">
        <v>0</v>
      </c>
      <c r="Q191" s="13">
        <v>0</v>
      </c>
      <c r="R191" s="14">
        <v>0</v>
      </c>
    </row>
    <row r="192" spans="1:18" ht="14" x14ac:dyDescent="0.3">
      <c r="A192" s="45" t="s">
        <v>15</v>
      </c>
      <c r="C192" s="11" t="s">
        <v>26</v>
      </c>
      <c r="D192" s="12">
        <v>0</v>
      </c>
      <c r="E192" s="13">
        <v>0</v>
      </c>
      <c r="F192" s="13">
        <v>0</v>
      </c>
      <c r="G192" s="13">
        <v>0</v>
      </c>
      <c r="H192" s="13">
        <v>0</v>
      </c>
      <c r="I192" s="13">
        <v>0</v>
      </c>
      <c r="J192" s="13">
        <v>0</v>
      </c>
      <c r="K192" s="13">
        <v>-13.792424242424241</v>
      </c>
      <c r="L192" s="13">
        <v>0</v>
      </c>
      <c r="M192" s="13">
        <v>0</v>
      </c>
      <c r="N192" s="13">
        <v>0</v>
      </c>
      <c r="O192" s="13">
        <v>0</v>
      </c>
      <c r="P192" s="13">
        <v>0</v>
      </c>
      <c r="Q192" s="13">
        <v>0</v>
      </c>
      <c r="R192" s="14">
        <v>0</v>
      </c>
    </row>
    <row r="193" spans="1:18" ht="14" x14ac:dyDescent="0.3">
      <c r="A193" s="45" t="s">
        <v>15</v>
      </c>
      <c r="C193" s="11" t="s">
        <v>38</v>
      </c>
      <c r="D193" s="12">
        <v>0</v>
      </c>
      <c r="E193" s="13">
        <v>7066.666666666667</v>
      </c>
      <c r="F193" s="13">
        <v>0</v>
      </c>
      <c r="G193" s="13">
        <v>0</v>
      </c>
      <c r="H193" s="13">
        <v>0</v>
      </c>
      <c r="I193" s="13">
        <v>0</v>
      </c>
      <c r="J193" s="13">
        <v>0</v>
      </c>
      <c r="K193" s="13">
        <v>0</v>
      </c>
      <c r="L193" s="13">
        <v>0</v>
      </c>
      <c r="M193" s="13">
        <v>0</v>
      </c>
      <c r="N193" s="13">
        <v>0</v>
      </c>
      <c r="O193" s="13">
        <v>0</v>
      </c>
      <c r="P193" s="13">
        <v>0</v>
      </c>
      <c r="Q193" s="13">
        <v>0</v>
      </c>
      <c r="R193" s="14">
        <v>0</v>
      </c>
    </row>
    <row r="194" spans="1:18" ht="14" x14ac:dyDescent="0.3">
      <c r="A194" s="45" t="s">
        <v>15</v>
      </c>
      <c r="C194" s="11" t="s">
        <v>29</v>
      </c>
      <c r="D194" s="12">
        <v>0</v>
      </c>
      <c r="E194" s="13">
        <v>0</v>
      </c>
      <c r="F194" s="13">
        <v>0</v>
      </c>
      <c r="G194" s="13">
        <v>0</v>
      </c>
      <c r="H194" s="13">
        <v>0</v>
      </c>
      <c r="I194" s="13">
        <v>0</v>
      </c>
      <c r="J194" s="13">
        <v>0</v>
      </c>
      <c r="K194" s="13">
        <v>0</v>
      </c>
      <c r="L194" s="13">
        <v>0</v>
      </c>
      <c r="M194" s="13">
        <v>0</v>
      </c>
      <c r="N194" s="13">
        <v>0</v>
      </c>
      <c r="O194" s="13">
        <v>0</v>
      </c>
      <c r="P194" s="13">
        <v>0</v>
      </c>
      <c r="Q194" s="13">
        <v>0</v>
      </c>
      <c r="R194" s="14">
        <v>0</v>
      </c>
    </row>
    <row r="195" spans="1:18" ht="14" x14ac:dyDescent="0.3">
      <c r="A195" s="45" t="s">
        <v>15</v>
      </c>
      <c r="C195" s="11" t="s">
        <v>40</v>
      </c>
      <c r="D195" s="12">
        <v>0</v>
      </c>
      <c r="E195" s="13">
        <v>0</v>
      </c>
      <c r="F195" s="13">
        <v>0</v>
      </c>
      <c r="G195" s="13">
        <v>0</v>
      </c>
      <c r="H195" s="13">
        <v>0</v>
      </c>
      <c r="I195" s="13">
        <v>0</v>
      </c>
      <c r="J195" s="13">
        <v>0</v>
      </c>
      <c r="K195" s="13">
        <v>0</v>
      </c>
      <c r="L195" s="13">
        <v>0</v>
      </c>
      <c r="M195" s="13">
        <v>0</v>
      </c>
      <c r="N195" s="13">
        <v>0</v>
      </c>
      <c r="O195" s="13">
        <v>0</v>
      </c>
      <c r="P195" s="13">
        <v>0</v>
      </c>
      <c r="Q195" s="13">
        <v>0</v>
      </c>
      <c r="R195" s="14">
        <v>0</v>
      </c>
    </row>
    <row r="196" spans="1:18" ht="14" x14ac:dyDescent="0.3">
      <c r="A196" s="45" t="s">
        <v>15</v>
      </c>
      <c r="C196" s="11" t="s">
        <v>28</v>
      </c>
      <c r="D196" s="12">
        <v>0</v>
      </c>
      <c r="E196" s="13">
        <v>0</v>
      </c>
      <c r="F196" s="13">
        <v>0</v>
      </c>
      <c r="G196" s="13">
        <v>0</v>
      </c>
      <c r="H196" s="13">
        <v>0</v>
      </c>
      <c r="I196" s="13">
        <v>0</v>
      </c>
      <c r="J196" s="13">
        <v>0</v>
      </c>
      <c r="K196" s="13">
        <v>0</v>
      </c>
      <c r="L196" s="13">
        <v>0</v>
      </c>
      <c r="M196" s="13">
        <v>0</v>
      </c>
      <c r="N196" s="13">
        <v>0</v>
      </c>
      <c r="O196" s="13">
        <v>0</v>
      </c>
      <c r="P196" s="13">
        <v>0</v>
      </c>
      <c r="Q196" s="13">
        <v>0</v>
      </c>
      <c r="R196" s="14">
        <v>0</v>
      </c>
    </row>
    <row r="197" spans="1:18" ht="14" x14ac:dyDescent="0.3">
      <c r="A197" s="45" t="s">
        <v>15</v>
      </c>
      <c r="C197" s="11" t="s">
        <v>23</v>
      </c>
      <c r="D197" s="12">
        <v>0</v>
      </c>
      <c r="E197" s="13">
        <v>0</v>
      </c>
      <c r="F197" s="13">
        <v>0</v>
      </c>
      <c r="G197" s="13">
        <v>0</v>
      </c>
      <c r="H197" s="13">
        <v>0</v>
      </c>
      <c r="I197" s="13">
        <v>0</v>
      </c>
      <c r="J197" s="13">
        <v>0</v>
      </c>
      <c r="K197" s="13">
        <v>0</v>
      </c>
      <c r="L197" s="13">
        <v>0</v>
      </c>
      <c r="M197" s="13">
        <v>0</v>
      </c>
      <c r="N197" s="13">
        <v>0</v>
      </c>
      <c r="O197" s="13">
        <v>0</v>
      </c>
      <c r="P197" s="13">
        <v>0</v>
      </c>
      <c r="Q197" s="13">
        <v>0</v>
      </c>
      <c r="R197" s="14">
        <v>0</v>
      </c>
    </row>
    <row r="198" spans="1:18" ht="14" x14ac:dyDescent="0.3">
      <c r="A198" s="45" t="s">
        <v>15</v>
      </c>
      <c r="C198" s="11" t="s">
        <v>22</v>
      </c>
      <c r="D198" s="12">
        <v>0</v>
      </c>
      <c r="E198" s="13">
        <v>0</v>
      </c>
      <c r="F198" s="13">
        <v>0</v>
      </c>
      <c r="G198" s="13">
        <v>0</v>
      </c>
      <c r="H198" s="13">
        <v>0</v>
      </c>
      <c r="I198" s="13">
        <v>0</v>
      </c>
      <c r="J198" s="13">
        <v>0</v>
      </c>
      <c r="K198" s="13">
        <v>0</v>
      </c>
      <c r="L198" s="13">
        <v>0</v>
      </c>
      <c r="M198" s="13">
        <v>0</v>
      </c>
      <c r="N198" s="13">
        <v>0</v>
      </c>
      <c r="O198" s="13">
        <v>0</v>
      </c>
      <c r="P198" s="13">
        <v>0</v>
      </c>
      <c r="Q198" s="13">
        <v>0</v>
      </c>
      <c r="R198" s="14">
        <v>0</v>
      </c>
    </row>
    <row r="199" spans="1:18" ht="14.5" thickBot="1" x14ac:dyDescent="0.35">
      <c r="A199" s="45" t="s">
        <v>15</v>
      </c>
      <c r="C199" s="11" t="s">
        <v>24</v>
      </c>
      <c r="D199" s="12">
        <v>3.15</v>
      </c>
      <c r="E199" s="16">
        <v>0</v>
      </c>
      <c r="F199" s="16">
        <v>1631.3186666666666</v>
      </c>
      <c r="G199" s="16">
        <v>3664.5656250000002</v>
      </c>
      <c r="H199" s="16">
        <v>0</v>
      </c>
      <c r="I199" s="16">
        <v>0</v>
      </c>
      <c r="J199" s="16">
        <v>0</v>
      </c>
      <c r="K199" s="16">
        <v>3850.0533333333337</v>
      </c>
      <c r="L199" s="16">
        <v>0</v>
      </c>
      <c r="M199" s="16">
        <v>24</v>
      </c>
      <c r="N199" s="16">
        <v>0</v>
      </c>
      <c r="O199" s="16">
        <v>1959.7866666666666</v>
      </c>
      <c r="P199" s="16">
        <v>0</v>
      </c>
      <c r="Q199" s="16">
        <v>0</v>
      </c>
      <c r="R199" s="14">
        <v>0</v>
      </c>
    </row>
    <row r="200" spans="1:18" ht="14.5" thickBot="1" x14ac:dyDescent="0.35">
      <c r="A200" s="45" t="s">
        <v>15</v>
      </c>
      <c r="C200" s="18" t="s">
        <v>50</v>
      </c>
      <c r="D200" s="19">
        <v>1.2216770186335404</v>
      </c>
      <c r="E200" s="20">
        <v>718.60730593607309</v>
      </c>
      <c r="F200" s="20">
        <v>195.88854838709679</v>
      </c>
      <c r="G200" s="20">
        <v>587.77890000000002</v>
      </c>
      <c r="H200" s="20">
        <v>248.85898989898988</v>
      </c>
      <c r="I200" s="20">
        <v>15.140735294117647</v>
      </c>
      <c r="J200" s="20">
        <v>66.461090909090913</v>
      </c>
      <c r="K200" s="20">
        <v>801.5146226415095</v>
      </c>
      <c r="L200" s="20">
        <v>1599.8899999999999</v>
      </c>
      <c r="M200" s="20">
        <v>1125.9194444444445</v>
      </c>
      <c r="N200" s="20">
        <v>1335.8695652173913</v>
      </c>
      <c r="O200" s="20">
        <v>2101.8533333333335</v>
      </c>
      <c r="P200" s="20">
        <v>0</v>
      </c>
      <c r="Q200" s="20">
        <v>3254.8340000000003</v>
      </c>
      <c r="R200" s="21">
        <v>0</v>
      </c>
    </row>
    <row r="204" spans="1:18" ht="23.5" thickBot="1" x14ac:dyDescent="0.3">
      <c r="C204" s="1" t="s">
        <v>299</v>
      </c>
      <c r="D204" s="1"/>
      <c r="E204" s="1"/>
      <c r="F204" s="1"/>
      <c r="G204" s="1"/>
      <c r="H204" s="1"/>
      <c r="I204" s="1"/>
      <c r="J204" s="1"/>
      <c r="K204" s="1"/>
      <c r="L204" s="1"/>
      <c r="M204" s="1"/>
      <c r="N204" s="9"/>
      <c r="O204" s="9"/>
      <c r="P204" s="9"/>
      <c r="Q204" s="9"/>
      <c r="R204" s="9"/>
    </row>
    <row r="205" spans="1:18" ht="14.5" thickBot="1" x14ac:dyDescent="0.35">
      <c r="C205" s="2"/>
      <c r="D205" s="140" t="s">
        <v>48</v>
      </c>
      <c r="E205" s="141"/>
      <c r="F205" s="141"/>
      <c r="G205" s="141"/>
      <c r="H205" s="141"/>
      <c r="I205" s="141"/>
      <c r="J205" s="141"/>
      <c r="K205" s="141"/>
      <c r="L205" s="141"/>
      <c r="M205" s="141"/>
      <c r="N205" s="141"/>
      <c r="O205" s="141"/>
      <c r="P205" s="141"/>
      <c r="Q205" s="141"/>
      <c r="R205" s="142"/>
    </row>
    <row r="206" spans="1:18" ht="14.5" thickBot="1" x14ac:dyDescent="0.35">
      <c r="A206" s="45" t="s">
        <v>42</v>
      </c>
      <c r="C206" s="3" t="s">
        <v>352</v>
      </c>
      <c r="D206" s="4" t="s">
        <v>0</v>
      </c>
      <c r="E206" s="5" t="s">
        <v>1</v>
      </c>
      <c r="F206" s="5" t="s">
        <v>2</v>
      </c>
      <c r="G206" s="5" t="s">
        <v>3</v>
      </c>
      <c r="H206" s="5" t="s">
        <v>4</v>
      </c>
      <c r="I206" s="5" t="s">
        <v>5</v>
      </c>
      <c r="J206" s="5" t="s">
        <v>6</v>
      </c>
      <c r="K206" s="5" t="s">
        <v>7</v>
      </c>
      <c r="L206" s="5" t="s">
        <v>8</v>
      </c>
      <c r="M206" s="5" t="s">
        <v>9</v>
      </c>
      <c r="N206" s="5" t="s">
        <v>10</v>
      </c>
      <c r="O206" s="5" t="s">
        <v>11</v>
      </c>
      <c r="P206" s="5" t="s">
        <v>17</v>
      </c>
      <c r="Q206" s="5" t="s">
        <v>44</v>
      </c>
      <c r="R206" s="6" t="s">
        <v>88</v>
      </c>
    </row>
    <row r="207" spans="1:18" ht="14" x14ac:dyDescent="0.3">
      <c r="A207" s="45" t="s">
        <v>42</v>
      </c>
      <c r="C207" s="11" t="s">
        <v>378</v>
      </c>
      <c r="D207" s="12">
        <v>253036.23076923078</v>
      </c>
      <c r="E207" s="13">
        <v>255030.6875</v>
      </c>
      <c r="F207" s="13">
        <v>321456.74291666667</v>
      </c>
      <c r="G207" s="13">
        <v>250831.66703703703</v>
      </c>
      <c r="H207" s="13">
        <v>295293.9411764706</v>
      </c>
      <c r="I207" s="13">
        <v>294189.95238095237</v>
      </c>
      <c r="J207" s="13">
        <v>307265.15000000002</v>
      </c>
      <c r="K207" s="13">
        <v>358029.16666666669</v>
      </c>
      <c r="L207" s="13">
        <v>414137.23083333328</v>
      </c>
      <c r="M207" s="13">
        <v>311800.49714285712</v>
      </c>
      <c r="N207" s="13">
        <v>322580.10444444441</v>
      </c>
      <c r="O207" s="13">
        <v>409166.66666666669</v>
      </c>
      <c r="P207" s="13">
        <v>251111.11111111112</v>
      </c>
      <c r="Q207" s="13">
        <v>0</v>
      </c>
      <c r="R207" s="14">
        <v>427400</v>
      </c>
    </row>
    <row r="208" spans="1:18" ht="14" x14ac:dyDescent="0.3">
      <c r="A208" s="45" t="s">
        <v>42</v>
      </c>
      <c r="C208" s="11" t="s">
        <v>379</v>
      </c>
      <c r="D208" s="12">
        <v>0</v>
      </c>
      <c r="E208" s="13">
        <v>228397</v>
      </c>
      <c r="F208" s="13">
        <v>195350</v>
      </c>
      <c r="G208" s="13">
        <v>245000</v>
      </c>
      <c r="H208" s="13">
        <v>223037.5</v>
      </c>
      <c r="I208" s="13">
        <v>0</v>
      </c>
      <c r="J208" s="13">
        <v>200000</v>
      </c>
      <c r="K208" s="13">
        <v>75016.666666666672</v>
      </c>
      <c r="L208" s="13">
        <v>128530.37272727274</v>
      </c>
      <c r="M208" s="13">
        <v>109775.321</v>
      </c>
      <c r="N208" s="13">
        <v>203186.55857142856</v>
      </c>
      <c r="O208" s="13">
        <v>95108</v>
      </c>
      <c r="P208" s="13">
        <v>219166.66666666666</v>
      </c>
      <c r="Q208" s="13">
        <v>118302.30666666669</v>
      </c>
      <c r="R208" s="14">
        <v>117500</v>
      </c>
    </row>
    <row r="209" spans="1:18" ht="14" x14ac:dyDescent="0.3">
      <c r="A209" s="45" t="s">
        <v>42</v>
      </c>
      <c r="C209" s="11" t="s">
        <v>25</v>
      </c>
      <c r="D209" s="12">
        <v>281156.25</v>
      </c>
      <c r="E209" s="13">
        <v>317656.5</v>
      </c>
      <c r="F209" s="13">
        <v>495837.5</v>
      </c>
      <c r="G209" s="13">
        <v>286835.32</v>
      </c>
      <c r="H209" s="13">
        <v>216900</v>
      </c>
      <c r="I209" s="13">
        <v>286510.25</v>
      </c>
      <c r="J209" s="13">
        <v>155000</v>
      </c>
      <c r="K209" s="13">
        <v>153885</v>
      </c>
      <c r="L209" s="13">
        <v>324296.68076923076</v>
      </c>
      <c r="M209" s="13">
        <v>195192.81599999999</v>
      </c>
      <c r="N209" s="13">
        <v>300445.01999999996</v>
      </c>
      <c r="O209" s="13">
        <v>267137.91333333333</v>
      </c>
      <c r="P209" s="13">
        <v>377276.25</v>
      </c>
      <c r="Q209" s="13">
        <v>0</v>
      </c>
      <c r="R209" s="14">
        <v>213400</v>
      </c>
    </row>
    <row r="210" spans="1:18" ht="14" x14ac:dyDescent="0.3">
      <c r="A210" s="45" t="s">
        <v>42</v>
      </c>
      <c r="C210" s="11" t="s">
        <v>43</v>
      </c>
      <c r="D210" s="12">
        <v>0</v>
      </c>
      <c r="E210" s="13">
        <v>0</v>
      </c>
      <c r="F210" s="13">
        <v>0</v>
      </c>
      <c r="G210" s="13">
        <v>110000</v>
      </c>
      <c r="H210" s="13">
        <v>0</v>
      </c>
      <c r="I210" s="13">
        <v>0</v>
      </c>
      <c r="J210" s="13">
        <v>0</v>
      </c>
      <c r="K210" s="13">
        <v>23976.13846153846</v>
      </c>
      <c r="L210" s="13">
        <v>96333.838888888888</v>
      </c>
      <c r="M210" s="13">
        <v>77625</v>
      </c>
      <c r="N210" s="13">
        <v>96573.52</v>
      </c>
      <c r="O210" s="13">
        <v>121547.855</v>
      </c>
      <c r="P210" s="13">
        <v>184092.81999999998</v>
      </c>
      <c r="Q210" s="13">
        <v>34000</v>
      </c>
      <c r="R210" s="14">
        <v>0</v>
      </c>
    </row>
    <row r="211" spans="1:18" ht="14" x14ac:dyDescent="0.3">
      <c r="A211" s="45" t="s">
        <v>42</v>
      </c>
      <c r="C211" s="11" t="s">
        <v>36</v>
      </c>
      <c r="D211" s="12">
        <v>0</v>
      </c>
      <c r="E211" s="13">
        <v>0</v>
      </c>
      <c r="F211" s="13">
        <v>0</v>
      </c>
      <c r="G211" s="13">
        <v>0</v>
      </c>
      <c r="H211" s="13">
        <v>0</v>
      </c>
      <c r="I211" s="13">
        <v>0</v>
      </c>
      <c r="J211" s="13">
        <v>223270</v>
      </c>
      <c r="K211" s="13">
        <v>39576.110888888892</v>
      </c>
      <c r="L211" s="13">
        <v>49977.396315789469</v>
      </c>
      <c r="M211" s="13">
        <v>65862.540243902433</v>
      </c>
      <c r="N211" s="13">
        <v>100928.29076923078</v>
      </c>
      <c r="O211" s="13">
        <v>107354.0012</v>
      </c>
      <c r="P211" s="13">
        <v>75246.908103448281</v>
      </c>
      <c r="Q211" s="13">
        <v>94771.376428571428</v>
      </c>
      <c r="R211" s="14">
        <v>188645.4957142857</v>
      </c>
    </row>
    <row r="212" spans="1:18" ht="14" x14ac:dyDescent="0.3">
      <c r="A212" s="45" t="s">
        <v>42</v>
      </c>
      <c r="C212" s="78" t="s">
        <v>18</v>
      </c>
      <c r="D212" s="12">
        <v>276080.36</v>
      </c>
      <c r="E212" s="13">
        <v>0</v>
      </c>
      <c r="F212" s="13">
        <v>0</v>
      </c>
      <c r="G212" s="13">
        <v>0</v>
      </c>
      <c r="H212" s="13">
        <v>0</v>
      </c>
      <c r="I212" s="13">
        <v>0</v>
      </c>
      <c r="J212" s="13">
        <v>165000</v>
      </c>
      <c r="K212" s="13">
        <v>59852.601176470584</v>
      </c>
      <c r="L212" s="13">
        <v>78285</v>
      </c>
      <c r="M212" s="13">
        <v>45642.784999999996</v>
      </c>
      <c r="N212" s="13">
        <v>64509.172500000008</v>
      </c>
      <c r="O212" s="13">
        <v>122000</v>
      </c>
      <c r="P212" s="13">
        <v>52496.292500000003</v>
      </c>
      <c r="Q212" s="13">
        <v>50666.666666666664</v>
      </c>
      <c r="R212" s="14">
        <v>0</v>
      </c>
    </row>
    <row r="213" spans="1:18" ht="14" x14ac:dyDescent="0.3">
      <c r="A213" s="45" t="s">
        <v>42</v>
      </c>
      <c r="C213" s="11" t="s">
        <v>27</v>
      </c>
      <c r="D213" s="12">
        <v>0</v>
      </c>
      <c r="E213" s="13">
        <v>0</v>
      </c>
      <c r="F213" s="13">
        <v>0</v>
      </c>
      <c r="G213" s="13">
        <v>0</v>
      </c>
      <c r="H213" s="13">
        <v>0</v>
      </c>
      <c r="I213" s="13">
        <v>0</v>
      </c>
      <c r="J213" s="13">
        <v>0</v>
      </c>
      <c r="K213" s="13">
        <v>125000</v>
      </c>
      <c r="L213" s="13">
        <v>6000</v>
      </c>
      <c r="M213" s="13">
        <v>205300.875</v>
      </c>
      <c r="N213" s="13">
        <v>0</v>
      </c>
      <c r="O213" s="13">
        <v>56000</v>
      </c>
      <c r="P213" s="13">
        <v>0</v>
      </c>
      <c r="Q213" s="13">
        <v>0</v>
      </c>
      <c r="R213" s="14">
        <v>0</v>
      </c>
    </row>
    <row r="214" spans="1:18" ht="14" x14ac:dyDescent="0.3">
      <c r="A214" s="45" t="s">
        <v>42</v>
      </c>
      <c r="C214" s="11" t="s">
        <v>20</v>
      </c>
      <c r="D214" s="12">
        <v>0</v>
      </c>
      <c r="E214" s="13">
        <v>0</v>
      </c>
      <c r="F214" s="13">
        <v>0</v>
      </c>
      <c r="G214" s="13">
        <v>0</v>
      </c>
      <c r="H214" s="13">
        <v>0</v>
      </c>
      <c r="I214" s="13">
        <v>0</v>
      </c>
      <c r="J214" s="13">
        <v>0</v>
      </c>
      <c r="K214" s="13">
        <v>38314.169285714284</v>
      </c>
      <c r="L214" s="13">
        <v>50488.842857142859</v>
      </c>
      <c r="M214" s="13">
        <v>34897</v>
      </c>
      <c r="N214" s="13">
        <v>109444.8775</v>
      </c>
      <c r="O214" s="13">
        <v>0</v>
      </c>
      <c r="P214" s="13">
        <v>90907.957999999999</v>
      </c>
      <c r="Q214" s="13">
        <v>64566.666666666664</v>
      </c>
      <c r="R214" s="14">
        <v>26000</v>
      </c>
    </row>
    <row r="215" spans="1:18" ht="14" x14ac:dyDescent="0.3">
      <c r="A215" s="45" t="s">
        <v>42</v>
      </c>
      <c r="C215" s="11" t="s">
        <v>19</v>
      </c>
      <c r="D215" s="12">
        <v>0</v>
      </c>
      <c r="E215" s="13">
        <v>0</v>
      </c>
      <c r="F215" s="13">
        <v>0</v>
      </c>
      <c r="G215" s="13">
        <v>0</v>
      </c>
      <c r="H215" s="13">
        <v>0</v>
      </c>
      <c r="I215" s="13">
        <v>0</v>
      </c>
      <c r="J215" s="13">
        <v>0</v>
      </c>
      <c r="K215" s="13">
        <v>31355</v>
      </c>
      <c r="L215" s="13">
        <v>33572.093999999997</v>
      </c>
      <c r="M215" s="13">
        <v>51422.993333333339</v>
      </c>
      <c r="N215" s="13">
        <v>65000</v>
      </c>
      <c r="O215" s="13">
        <v>79923.75</v>
      </c>
      <c r="P215" s="13">
        <v>38267.71</v>
      </c>
      <c r="Q215" s="13">
        <v>33416.666666666664</v>
      </c>
      <c r="R215" s="14">
        <v>9850</v>
      </c>
    </row>
    <row r="216" spans="1:18" ht="14" x14ac:dyDescent="0.3">
      <c r="A216" s="45" t="s">
        <v>42</v>
      </c>
      <c r="C216" s="11" t="s">
        <v>21</v>
      </c>
      <c r="D216" s="12">
        <v>0</v>
      </c>
      <c r="E216" s="13">
        <v>0</v>
      </c>
      <c r="F216" s="13">
        <v>0</v>
      </c>
      <c r="G216" s="13">
        <v>0</v>
      </c>
      <c r="H216" s="13">
        <v>0</v>
      </c>
      <c r="I216" s="13">
        <v>0</v>
      </c>
      <c r="J216" s="13">
        <v>0</v>
      </c>
      <c r="K216" s="13">
        <v>19500</v>
      </c>
      <c r="L216" s="13">
        <v>0</v>
      </c>
      <c r="M216" s="13">
        <v>44650</v>
      </c>
      <c r="N216" s="13">
        <v>182166.66666666666</v>
      </c>
      <c r="O216" s="13">
        <v>60750</v>
      </c>
      <c r="P216" s="13">
        <v>47166.666666666664</v>
      </c>
      <c r="Q216" s="13">
        <v>45000</v>
      </c>
      <c r="R216" s="14">
        <v>0</v>
      </c>
    </row>
    <row r="217" spans="1:18" ht="14" x14ac:dyDescent="0.3">
      <c r="A217" s="45" t="s">
        <v>42</v>
      </c>
      <c r="C217" s="11" t="s">
        <v>26</v>
      </c>
      <c r="D217" s="12">
        <v>0</v>
      </c>
      <c r="E217" s="13">
        <v>0</v>
      </c>
      <c r="F217" s="13">
        <v>0</v>
      </c>
      <c r="G217" s="13">
        <v>0</v>
      </c>
      <c r="H217" s="13">
        <v>0</v>
      </c>
      <c r="I217" s="13">
        <v>287500</v>
      </c>
      <c r="J217" s="13">
        <v>0</v>
      </c>
      <c r="K217" s="13">
        <v>110000</v>
      </c>
      <c r="L217" s="13">
        <v>135750</v>
      </c>
      <c r="M217" s="13">
        <v>80830.720000000001</v>
      </c>
      <c r="N217" s="13">
        <v>200000</v>
      </c>
      <c r="O217" s="13">
        <v>0</v>
      </c>
      <c r="P217" s="13">
        <v>0</v>
      </c>
      <c r="Q217" s="13">
        <v>86500</v>
      </c>
      <c r="R217" s="14">
        <v>0</v>
      </c>
    </row>
    <row r="218" spans="1:18" ht="14" x14ac:dyDescent="0.3">
      <c r="A218" s="45" t="s">
        <v>42</v>
      </c>
      <c r="C218" s="11" t="s">
        <v>38</v>
      </c>
      <c r="D218" s="12">
        <v>0</v>
      </c>
      <c r="E218" s="13">
        <v>128600</v>
      </c>
      <c r="F218" s="13">
        <v>0</v>
      </c>
      <c r="G218" s="13">
        <v>0</v>
      </c>
      <c r="H218" s="13">
        <v>0</v>
      </c>
      <c r="I218" s="13">
        <v>0</v>
      </c>
      <c r="J218" s="13">
        <v>0</v>
      </c>
      <c r="K218" s="13">
        <v>36875</v>
      </c>
      <c r="L218" s="13">
        <v>29700</v>
      </c>
      <c r="M218" s="13">
        <v>17979.809999999998</v>
      </c>
      <c r="N218" s="13">
        <v>46808.983333333337</v>
      </c>
      <c r="O218" s="13">
        <v>40000</v>
      </c>
      <c r="P218" s="13">
        <v>18000</v>
      </c>
      <c r="Q218" s="13">
        <v>30000</v>
      </c>
      <c r="R218" s="14">
        <v>20433.333333333332</v>
      </c>
    </row>
    <row r="219" spans="1:18" ht="14" x14ac:dyDescent="0.3">
      <c r="A219" s="45" t="s">
        <v>42</v>
      </c>
      <c r="C219" s="11" t="s">
        <v>29</v>
      </c>
      <c r="D219" s="12">
        <v>0</v>
      </c>
      <c r="E219" s="13">
        <v>0</v>
      </c>
      <c r="F219" s="13">
        <v>235000</v>
      </c>
      <c r="G219" s="13">
        <v>0</v>
      </c>
      <c r="H219" s="13">
        <v>0</v>
      </c>
      <c r="I219" s="13">
        <v>330000</v>
      </c>
      <c r="J219" s="13">
        <v>0</v>
      </c>
      <c r="K219" s="13">
        <v>22357</v>
      </c>
      <c r="L219" s="13">
        <v>24100</v>
      </c>
      <c r="M219" s="13">
        <v>39350</v>
      </c>
      <c r="N219" s="13">
        <v>74775</v>
      </c>
      <c r="O219" s="13">
        <v>64200</v>
      </c>
      <c r="P219" s="13">
        <v>120875</v>
      </c>
      <c r="Q219" s="13">
        <v>35634.113333333335</v>
      </c>
      <c r="R219" s="14">
        <v>90000</v>
      </c>
    </row>
    <row r="220" spans="1:18" ht="14" x14ac:dyDescent="0.3">
      <c r="A220" s="45" t="s">
        <v>42</v>
      </c>
      <c r="C220" s="11" t="s">
        <v>40</v>
      </c>
      <c r="D220" s="12">
        <v>0</v>
      </c>
      <c r="E220" s="13">
        <v>0</v>
      </c>
      <c r="F220" s="13">
        <v>0</v>
      </c>
      <c r="G220" s="13">
        <v>0</v>
      </c>
      <c r="H220" s="13">
        <v>0</v>
      </c>
      <c r="I220" s="13">
        <v>0</v>
      </c>
      <c r="J220" s="13">
        <v>0</v>
      </c>
      <c r="K220" s="13">
        <v>0</v>
      </c>
      <c r="L220" s="13">
        <v>18700</v>
      </c>
      <c r="M220" s="13">
        <v>103195.32</v>
      </c>
      <c r="N220" s="13">
        <v>0</v>
      </c>
      <c r="O220" s="13">
        <v>61744.33</v>
      </c>
      <c r="P220" s="13">
        <v>23947.600000000002</v>
      </c>
      <c r="Q220" s="13">
        <v>0</v>
      </c>
      <c r="R220" s="14">
        <v>0</v>
      </c>
    </row>
    <row r="221" spans="1:18" ht="14" x14ac:dyDescent="0.3">
      <c r="A221" s="45" t="s">
        <v>42</v>
      </c>
      <c r="C221" s="11" t="s">
        <v>28</v>
      </c>
      <c r="D221" s="12">
        <v>0</v>
      </c>
      <c r="E221" s="13">
        <v>0</v>
      </c>
      <c r="F221" s="13">
        <v>0</v>
      </c>
      <c r="G221" s="13">
        <v>0</v>
      </c>
      <c r="H221" s="13">
        <v>0</v>
      </c>
      <c r="I221" s="13">
        <v>0</v>
      </c>
      <c r="J221" s="13">
        <v>0</v>
      </c>
      <c r="K221" s="13">
        <v>0</v>
      </c>
      <c r="L221" s="13">
        <v>15750</v>
      </c>
      <c r="M221" s="13">
        <v>0</v>
      </c>
      <c r="N221" s="13">
        <v>420000</v>
      </c>
      <c r="O221" s="13">
        <v>0</v>
      </c>
      <c r="P221" s="13">
        <v>0</v>
      </c>
      <c r="Q221" s="13">
        <v>0</v>
      </c>
      <c r="R221" s="14">
        <v>0</v>
      </c>
    </row>
    <row r="222" spans="1:18" ht="14" x14ac:dyDescent="0.3">
      <c r="A222" s="45" t="s">
        <v>42</v>
      </c>
      <c r="C222" s="11" t="s">
        <v>23</v>
      </c>
      <c r="D222" s="12">
        <v>0</v>
      </c>
      <c r="E222" s="13">
        <v>0</v>
      </c>
      <c r="F222" s="13">
        <v>0</v>
      </c>
      <c r="G222" s="13">
        <v>0</v>
      </c>
      <c r="H222" s="13">
        <v>0</v>
      </c>
      <c r="I222" s="13">
        <v>0</v>
      </c>
      <c r="J222" s="13">
        <v>0</v>
      </c>
      <c r="K222" s="13">
        <v>0</v>
      </c>
      <c r="L222" s="13">
        <v>25560</v>
      </c>
      <c r="M222" s="13">
        <v>11197</v>
      </c>
      <c r="N222" s="13">
        <v>26105.200000000001</v>
      </c>
      <c r="O222" s="13">
        <v>19000</v>
      </c>
      <c r="P222" s="13">
        <v>0</v>
      </c>
      <c r="Q222" s="13">
        <v>53250</v>
      </c>
      <c r="R222" s="14">
        <v>7000</v>
      </c>
    </row>
    <row r="223" spans="1:18" ht="14" x14ac:dyDescent="0.3">
      <c r="A223" s="45" t="s">
        <v>42</v>
      </c>
      <c r="C223" s="11" t="s">
        <v>22</v>
      </c>
      <c r="D223" s="12">
        <v>0</v>
      </c>
      <c r="E223" s="13">
        <v>0</v>
      </c>
      <c r="F223" s="13">
        <v>0</v>
      </c>
      <c r="G223" s="13">
        <v>0</v>
      </c>
      <c r="H223" s="13">
        <v>0</v>
      </c>
      <c r="I223" s="13">
        <v>0</v>
      </c>
      <c r="J223" s="13">
        <v>0</v>
      </c>
      <c r="K223" s="13">
        <v>40062.5</v>
      </c>
      <c r="L223" s="13">
        <v>45000</v>
      </c>
      <c r="M223" s="13">
        <v>67562.5</v>
      </c>
      <c r="N223" s="13">
        <v>31750</v>
      </c>
      <c r="O223" s="13">
        <v>12800</v>
      </c>
      <c r="P223" s="13">
        <v>83300</v>
      </c>
      <c r="Q223" s="13">
        <v>0</v>
      </c>
      <c r="R223" s="14">
        <v>0</v>
      </c>
    </row>
    <row r="224" spans="1:18" ht="14.5" thickBot="1" x14ac:dyDescent="0.35">
      <c r="A224" s="45" t="s">
        <v>42</v>
      </c>
      <c r="C224" s="11" t="s">
        <v>24</v>
      </c>
      <c r="D224" s="12">
        <v>0</v>
      </c>
      <c r="E224" s="16">
        <v>0</v>
      </c>
      <c r="F224" s="16">
        <v>0</v>
      </c>
      <c r="G224" s="16">
        <v>412000</v>
      </c>
      <c r="H224" s="16">
        <v>228375</v>
      </c>
      <c r="I224" s="16">
        <v>273500</v>
      </c>
      <c r="J224" s="16">
        <v>0</v>
      </c>
      <c r="K224" s="16">
        <v>40172.705161290316</v>
      </c>
      <c r="L224" s="16">
        <v>54185.982631578947</v>
      </c>
      <c r="M224" s="16">
        <v>69360.11969696969</v>
      </c>
      <c r="N224" s="16">
        <v>109179.34759999999</v>
      </c>
      <c r="O224" s="16">
        <v>88045.964444444442</v>
      </c>
      <c r="P224" s="16">
        <v>62892.711891891886</v>
      </c>
      <c r="Q224" s="16">
        <v>66460.545000000013</v>
      </c>
      <c r="R224" s="14">
        <v>166085.73571428569</v>
      </c>
    </row>
    <row r="225" spans="1:18" ht="14.5" thickBot="1" x14ac:dyDescent="0.35">
      <c r="A225" s="45" t="s">
        <v>42</v>
      </c>
      <c r="C225" s="18" t="s">
        <v>50</v>
      </c>
      <c r="D225" s="19">
        <v>260565.35333333336</v>
      </c>
      <c r="E225" s="20">
        <v>259459.72727272724</v>
      </c>
      <c r="F225" s="20">
        <v>337622.06099999999</v>
      </c>
      <c r="G225" s="20">
        <v>258337.14090909087</v>
      </c>
      <c r="H225" s="20">
        <v>274853</v>
      </c>
      <c r="I225" s="20">
        <v>292707.93103448278</v>
      </c>
      <c r="J225" s="20">
        <v>281742.92</v>
      </c>
      <c r="K225" s="20">
        <v>55840.308205128211</v>
      </c>
      <c r="L225" s="20">
        <v>97061.922440191382</v>
      </c>
      <c r="M225" s="20">
        <v>86814.714045801535</v>
      </c>
      <c r="N225" s="20">
        <v>135067.10654867257</v>
      </c>
      <c r="O225" s="20">
        <v>136181.99827160494</v>
      </c>
      <c r="P225" s="20">
        <v>89972.502578616346</v>
      </c>
      <c r="Q225" s="20">
        <v>71136.977333333329</v>
      </c>
      <c r="R225" s="21">
        <v>149689.31032258066</v>
      </c>
    </row>
    <row r="228" spans="1:18" ht="23.5" thickBot="1" x14ac:dyDescent="0.3">
      <c r="C228" s="1" t="s">
        <v>298</v>
      </c>
      <c r="D228" s="1"/>
      <c r="E228" s="1"/>
      <c r="F228" s="1"/>
      <c r="G228" s="1"/>
      <c r="H228" s="1"/>
      <c r="I228" s="1"/>
      <c r="J228" s="1"/>
      <c r="K228" s="1"/>
      <c r="L228" s="1"/>
      <c r="M228" s="1"/>
      <c r="N228" s="9"/>
      <c r="O228" s="9"/>
      <c r="P228" s="9"/>
      <c r="Q228" s="9"/>
      <c r="R228" s="9"/>
    </row>
    <row r="229" spans="1:18" ht="14.5" thickBot="1" x14ac:dyDescent="0.35">
      <c r="C229" s="2"/>
      <c r="D229" s="140" t="s">
        <v>48</v>
      </c>
      <c r="E229" s="141"/>
      <c r="F229" s="141"/>
      <c r="G229" s="141"/>
      <c r="H229" s="141"/>
      <c r="I229" s="141"/>
      <c r="J229" s="141"/>
      <c r="K229" s="141"/>
      <c r="L229" s="141"/>
      <c r="M229" s="141"/>
      <c r="N229" s="141"/>
      <c r="O229" s="141"/>
      <c r="P229" s="141"/>
      <c r="Q229" s="141"/>
      <c r="R229" s="142"/>
    </row>
    <row r="230" spans="1:18" ht="14.5" thickBot="1" x14ac:dyDescent="0.35">
      <c r="A230" s="45" t="s">
        <v>42</v>
      </c>
      <c r="C230" s="3" t="s">
        <v>352</v>
      </c>
      <c r="D230" s="4" t="s">
        <v>0</v>
      </c>
      <c r="E230" s="5" t="s">
        <v>1</v>
      </c>
      <c r="F230" s="5" t="s">
        <v>2</v>
      </c>
      <c r="G230" s="5" t="s">
        <v>3</v>
      </c>
      <c r="H230" s="5" t="s">
        <v>4</v>
      </c>
      <c r="I230" s="5" t="s">
        <v>5</v>
      </c>
      <c r="J230" s="5" t="s">
        <v>6</v>
      </c>
      <c r="K230" s="5" t="s">
        <v>7</v>
      </c>
      <c r="L230" s="5" t="s">
        <v>8</v>
      </c>
      <c r="M230" s="5" t="s">
        <v>9</v>
      </c>
      <c r="N230" s="5" t="s">
        <v>10</v>
      </c>
      <c r="O230" s="5" t="s">
        <v>11</v>
      </c>
      <c r="P230" s="5" t="s">
        <v>17</v>
      </c>
      <c r="Q230" s="5" t="s">
        <v>44</v>
      </c>
      <c r="R230" s="6" t="s">
        <v>88</v>
      </c>
    </row>
    <row r="231" spans="1:18" ht="14" x14ac:dyDescent="0.3">
      <c r="A231" s="45" t="s">
        <v>42</v>
      </c>
      <c r="C231" s="11" t="s">
        <v>378</v>
      </c>
      <c r="D231" s="12">
        <v>0</v>
      </c>
      <c r="E231" s="13">
        <v>0</v>
      </c>
      <c r="F231" s="13">
        <v>0</v>
      </c>
      <c r="G231" s="13">
        <v>0</v>
      </c>
      <c r="H231" s="13">
        <v>0</v>
      </c>
      <c r="I231" s="13">
        <v>0</v>
      </c>
      <c r="J231" s="13">
        <v>0</v>
      </c>
      <c r="K231" s="13">
        <v>0</v>
      </c>
      <c r="L231" s="13">
        <v>0</v>
      </c>
      <c r="M231" s="13">
        <v>0</v>
      </c>
      <c r="N231" s="13">
        <v>0</v>
      </c>
      <c r="O231" s="13">
        <v>0</v>
      </c>
      <c r="P231" s="13">
        <v>0</v>
      </c>
      <c r="Q231" s="13">
        <v>0</v>
      </c>
      <c r="R231" s="14">
        <v>0</v>
      </c>
    </row>
    <row r="232" spans="1:18" ht="14" x14ac:dyDescent="0.3">
      <c r="A232" s="45" t="s">
        <v>42</v>
      </c>
      <c r="C232" s="11" t="s">
        <v>379</v>
      </c>
      <c r="D232" s="12">
        <v>0</v>
      </c>
      <c r="E232" s="13">
        <v>0</v>
      </c>
      <c r="F232" s="13">
        <v>0</v>
      </c>
      <c r="G232" s="13">
        <v>0</v>
      </c>
      <c r="H232" s="13">
        <v>0</v>
      </c>
      <c r="I232" s="13">
        <v>0</v>
      </c>
      <c r="J232" s="13">
        <v>0</v>
      </c>
      <c r="K232" s="13">
        <v>0</v>
      </c>
      <c r="L232" s="13">
        <v>0</v>
      </c>
      <c r="M232" s="13">
        <v>0</v>
      </c>
      <c r="N232" s="13">
        <v>0</v>
      </c>
      <c r="O232" s="13">
        <v>0</v>
      </c>
      <c r="P232" s="13">
        <v>0</v>
      </c>
      <c r="Q232" s="13">
        <v>0</v>
      </c>
      <c r="R232" s="14">
        <v>39.6</v>
      </c>
    </row>
    <row r="233" spans="1:18" ht="14" x14ac:dyDescent="0.3">
      <c r="A233" s="45" t="s">
        <v>42</v>
      </c>
      <c r="C233" s="11" t="s">
        <v>25</v>
      </c>
      <c r="D233" s="12">
        <v>0</v>
      </c>
      <c r="E233" s="13">
        <v>0</v>
      </c>
      <c r="F233" s="13">
        <v>0</v>
      </c>
      <c r="G233" s="13">
        <v>0</v>
      </c>
      <c r="H233" s="13">
        <v>0</v>
      </c>
      <c r="I233" s="13">
        <v>0</v>
      </c>
      <c r="J233" s="13">
        <v>0</v>
      </c>
      <c r="K233" s="13">
        <v>0</v>
      </c>
      <c r="L233" s="13">
        <v>0</v>
      </c>
      <c r="M233" s="13">
        <v>0</v>
      </c>
      <c r="N233" s="13">
        <v>0</v>
      </c>
      <c r="O233" s="13">
        <v>0</v>
      </c>
      <c r="P233" s="13">
        <v>0</v>
      </c>
      <c r="Q233" s="13">
        <v>0</v>
      </c>
      <c r="R233" s="14">
        <v>0</v>
      </c>
    </row>
    <row r="234" spans="1:18" ht="14" x14ac:dyDescent="0.3">
      <c r="A234" s="45" t="s">
        <v>42</v>
      </c>
      <c r="C234" s="11" t="s">
        <v>43</v>
      </c>
      <c r="D234" s="12">
        <v>0</v>
      </c>
      <c r="E234" s="13">
        <v>0</v>
      </c>
      <c r="F234" s="13">
        <v>0</v>
      </c>
      <c r="G234" s="13">
        <v>0</v>
      </c>
      <c r="H234" s="13">
        <v>0</v>
      </c>
      <c r="I234" s="13">
        <v>0</v>
      </c>
      <c r="J234" s="13">
        <v>0</v>
      </c>
      <c r="K234" s="13">
        <v>0</v>
      </c>
      <c r="L234" s="13">
        <v>3770</v>
      </c>
      <c r="M234" s="13">
        <v>0</v>
      </c>
      <c r="N234" s="13">
        <v>0</v>
      </c>
      <c r="O234" s="13">
        <v>0</v>
      </c>
      <c r="P234" s="13">
        <v>0</v>
      </c>
      <c r="Q234" s="13">
        <v>0</v>
      </c>
      <c r="R234" s="14">
        <v>0</v>
      </c>
    </row>
    <row r="235" spans="1:18" ht="14" x14ac:dyDescent="0.3">
      <c r="A235" s="45" t="s">
        <v>42</v>
      </c>
      <c r="C235" s="11" t="s">
        <v>36</v>
      </c>
      <c r="D235" s="12">
        <v>0</v>
      </c>
      <c r="E235" s="13">
        <v>0</v>
      </c>
      <c r="F235" s="13">
        <v>0</v>
      </c>
      <c r="G235" s="13">
        <v>0</v>
      </c>
      <c r="H235" s="13">
        <v>0</v>
      </c>
      <c r="I235" s="13">
        <v>0</v>
      </c>
      <c r="J235" s="13">
        <v>0</v>
      </c>
      <c r="K235" s="13">
        <v>0</v>
      </c>
      <c r="L235" s="13">
        <v>39.216000000000001</v>
      </c>
      <c r="M235" s="13">
        <v>0</v>
      </c>
      <c r="N235" s="13">
        <v>103.57142857142857</v>
      </c>
      <c r="O235" s="13">
        <v>0</v>
      </c>
      <c r="P235" s="13">
        <v>13.868571428571428</v>
      </c>
      <c r="Q235" s="13">
        <v>0</v>
      </c>
      <c r="R235" s="14">
        <v>0</v>
      </c>
    </row>
    <row r="236" spans="1:18" ht="14" x14ac:dyDescent="0.3">
      <c r="A236" s="45" t="s">
        <v>42</v>
      </c>
      <c r="C236" s="11" t="s">
        <v>18</v>
      </c>
      <c r="D236" s="12">
        <v>0</v>
      </c>
      <c r="E236" s="13">
        <v>0</v>
      </c>
      <c r="F236" s="13">
        <v>0</v>
      </c>
      <c r="G236" s="13">
        <v>0</v>
      </c>
      <c r="H236" s="13">
        <v>0</v>
      </c>
      <c r="I236" s="13">
        <v>0</v>
      </c>
      <c r="J236" s="13">
        <v>0</v>
      </c>
      <c r="K236" s="13">
        <v>0</v>
      </c>
      <c r="L236" s="13">
        <v>0</v>
      </c>
      <c r="M236" s="13">
        <v>0</v>
      </c>
      <c r="N236" s="13">
        <v>0</v>
      </c>
      <c r="O236" s="13">
        <v>0</v>
      </c>
      <c r="P236" s="13">
        <v>0</v>
      </c>
      <c r="Q236" s="13">
        <v>0</v>
      </c>
      <c r="R236" s="14">
        <v>0</v>
      </c>
    </row>
    <row r="237" spans="1:18" ht="14" x14ac:dyDescent="0.3">
      <c r="A237" s="45" t="s">
        <v>42</v>
      </c>
      <c r="C237" s="11" t="s">
        <v>27</v>
      </c>
      <c r="D237" s="12">
        <v>0</v>
      </c>
      <c r="E237" s="13">
        <v>0</v>
      </c>
      <c r="F237" s="13">
        <v>0</v>
      </c>
      <c r="G237" s="13">
        <v>0</v>
      </c>
      <c r="H237" s="13">
        <v>0</v>
      </c>
      <c r="I237" s="13">
        <v>0</v>
      </c>
      <c r="J237" s="13">
        <v>0</v>
      </c>
      <c r="K237" s="13">
        <v>0</v>
      </c>
      <c r="L237" s="13">
        <v>0</v>
      </c>
      <c r="M237" s="13">
        <v>0</v>
      </c>
      <c r="N237" s="13">
        <v>0</v>
      </c>
      <c r="O237" s="13">
        <v>0</v>
      </c>
      <c r="P237" s="13">
        <v>0</v>
      </c>
      <c r="Q237" s="13">
        <v>0</v>
      </c>
      <c r="R237" s="14">
        <v>0</v>
      </c>
    </row>
    <row r="238" spans="1:18" ht="14" x14ac:dyDescent="0.3">
      <c r="A238" s="45" t="s">
        <v>42</v>
      </c>
      <c r="C238" s="11" t="s">
        <v>20</v>
      </c>
      <c r="D238" s="12">
        <v>0</v>
      </c>
      <c r="E238" s="13">
        <v>0</v>
      </c>
      <c r="F238" s="13">
        <v>0</v>
      </c>
      <c r="G238" s="13">
        <v>0</v>
      </c>
      <c r="H238" s="13">
        <v>0</v>
      </c>
      <c r="I238" s="13">
        <v>0</v>
      </c>
      <c r="J238" s="13">
        <v>0</v>
      </c>
      <c r="K238" s="13">
        <v>0</v>
      </c>
      <c r="L238" s="13">
        <v>0</v>
      </c>
      <c r="M238" s="13">
        <v>0</v>
      </c>
      <c r="N238" s="13">
        <v>477.33333333333331</v>
      </c>
      <c r="O238" s="13">
        <v>0</v>
      </c>
      <c r="P238" s="13">
        <v>0</v>
      </c>
      <c r="Q238" s="13">
        <v>0</v>
      </c>
      <c r="R238" s="14">
        <v>0</v>
      </c>
    </row>
    <row r="239" spans="1:18" ht="14" x14ac:dyDescent="0.3">
      <c r="A239" s="45" t="s">
        <v>42</v>
      </c>
      <c r="C239" s="11" t="s">
        <v>19</v>
      </c>
      <c r="D239" s="12">
        <v>0</v>
      </c>
      <c r="E239" s="13">
        <v>0</v>
      </c>
      <c r="F239" s="13">
        <v>0</v>
      </c>
      <c r="G239" s="13">
        <v>0</v>
      </c>
      <c r="H239" s="13">
        <v>0</v>
      </c>
      <c r="I239" s="13">
        <v>0</v>
      </c>
      <c r="J239" s="13">
        <v>0</v>
      </c>
      <c r="K239" s="13">
        <v>0</v>
      </c>
      <c r="L239" s="13">
        <v>0</v>
      </c>
      <c r="M239" s="13">
        <v>0</v>
      </c>
      <c r="N239" s="13">
        <v>0</v>
      </c>
      <c r="O239" s="13">
        <v>0</v>
      </c>
      <c r="P239" s="13">
        <v>0</v>
      </c>
      <c r="Q239" s="13">
        <v>0</v>
      </c>
      <c r="R239" s="14">
        <v>0</v>
      </c>
    </row>
    <row r="240" spans="1:18" ht="14" x14ac:dyDescent="0.3">
      <c r="A240" s="45" t="s">
        <v>42</v>
      </c>
      <c r="C240" s="11" t="s">
        <v>21</v>
      </c>
      <c r="D240" s="12">
        <v>0</v>
      </c>
      <c r="E240" s="13">
        <v>0</v>
      </c>
      <c r="F240" s="13">
        <v>0</v>
      </c>
      <c r="G240" s="13">
        <v>0</v>
      </c>
      <c r="H240" s="13">
        <v>0</v>
      </c>
      <c r="I240" s="13">
        <v>0</v>
      </c>
      <c r="J240" s="13">
        <v>0</v>
      </c>
      <c r="K240" s="13">
        <v>0</v>
      </c>
      <c r="L240" s="13">
        <v>0</v>
      </c>
      <c r="M240" s="13">
        <v>0</v>
      </c>
      <c r="N240" s="13">
        <v>0</v>
      </c>
      <c r="O240" s="13">
        <v>0</v>
      </c>
      <c r="P240" s="13">
        <v>0</v>
      </c>
      <c r="Q240" s="13">
        <v>0</v>
      </c>
      <c r="R240" s="14">
        <v>0</v>
      </c>
    </row>
    <row r="241" spans="1:18" ht="14" x14ac:dyDescent="0.3">
      <c r="A241" s="45" t="s">
        <v>42</v>
      </c>
      <c r="C241" s="11" t="s">
        <v>26</v>
      </c>
      <c r="D241" s="12">
        <v>0</v>
      </c>
      <c r="E241" s="13">
        <v>0</v>
      </c>
      <c r="F241" s="13">
        <v>0</v>
      </c>
      <c r="G241" s="13">
        <v>0</v>
      </c>
      <c r="H241" s="13">
        <v>0</v>
      </c>
      <c r="I241" s="13">
        <v>0</v>
      </c>
      <c r="J241" s="13">
        <v>0</v>
      </c>
      <c r="K241" s="13">
        <v>0</v>
      </c>
      <c r="L241" s="13">
        <v>0</v>
      </c>
      <c r="M241" s="13">
        <v>0</v>
      </c>
      <c r="N241" s="13">
        <v>0</v>
      </c>
      <c r="O241" s="13">
        <v>0</v>
      </c>
      <c r="P241" s="13">
        <v>0</v>
      </c>
      <c r="Q241" s="13">
        <v>0</v>
      </c>
      <c r="R241" s="14">
        <v>0</v>
      </c>
    </row>
    <row r="242" spans="1:18" ht="14" x14ac:dyDescent="0.3">
      <c r="A242" s="45" t="s">
        <v>42</v>
      </c>
      <c r="C242" s="11" t="s">
        <v>38</v>
      </c>
      <c r="D242" s="12">
        <v>0</v>
      </c>
      <c r="E242" s="13">
        <v>0</v>
      </c>
      <c r="F242" s="13">
        <v>0</v>
      </c>
      <c r="G242" s="13">
        <v>0</v>
      </c>
      <c r="H242" s="13">
        <v>0</v>
      </c>
      <c r="I242" s="13">
        <v>0</v>
      </c>
      <c r="J242" s="13">
        <v>0</v>
      </c>
      <c r="K242" s="13">
        <v>29500</v>
      </c>
      <c r="L242" s="13">
        <v>0</v>
      </c>
      <c r="M242" s="13">
        <v>0</v>
      </c>
      <c r="N242" s="13">
        <v>0</v>
      </c>
      <c r="O242" s="13">
        <v>0</v>
      </c>
      <c r="P242" s="13">
        <v>0</v>
      </c>
      <c r="Q242" s="13">
        <v>0</v>
      </c>
      <c r="R242" s="14">
        <v>0</v>
      </c>
    </row>
    <row r="243" spans="1:18" ht="14" x14ac:dyDescent="0.3">
      <c r="A243" s="45" t="s">
        <v>42</v>
      </c>
      <c r="C243" s="11" t="s">
        <v>29</v>
      </c>
      <c r="D243" s="12">
        <v>0</v>
      </c>
      <c r="E243" s="13">
        <v>0</v>
      </c>
      <c r="F243" s="13">
        <v>0</v>
      </c>
      <c r="G243" s="13">
        <v>0</v>
      </c>
      <c r="H243" s="13">
        <v>0</v>
      </c>
      <c r="I243" s="13">
        <v>0</v>
      </c>
      <c r="J243" s="13">
        <v>0</v>
      </c>
      <c r="K243" s="13">
        <v>0</v>
      </c>
      <c r="L243" s="13">
        <v>0</v>
      </c>
      <c r="M243" s="13">
        <v>0</v>
      </c>
      <c r="N243" s="13">
        <v>0</v>
      </c>
      <c r="O243" s="13">
        <v>0</v>
      </c>
      <c r="P243" s="13">
        <v>0</v>
      </c>
      <c r="Q243" s="13">
        <v>0</v>
      </c>
      <c r="R243" s="14">
        <v>0</v>
      </c>
    </row>
    <row r="244" spans="1:18" ht="14" x14ac:dyDescent="0.3">
      <c r="A244" s="45" t="s">
        <v>42</v>
      </c>
      <c r="C244" s="11" t="s">
        <v>40</v>
      </c>
      <c r="D244" s="12">
        <v>0</v>
      </c>
      <c r="E244" s="13">
        <v>0</v>
      </c>
      <c r="F244" s="13">
        <v>0</v>
      </c>
      <c r="G244" s="13">
        <v>0</v>
      </c>
      <c r="H244" s="13">
        <v>0</v>
      </c>
      <c r="I244" s="13">
        <v>0</v>
      </c>
      <c r="J244" s="13">
        <v>0</v>
      </c>
      <c r="K244" s="13">
        <v>0</v>
      </c>
      <c r="L244" s="13">
        <v>0</v>
      </c>
      <c r="M244" s="13">
        <v>0</v>
      </c>
      <c r="N244" s="13">
        <v>0</v>
      </c>
      <c r="O244" s="13">
        <v>0</v>
      </c>
      <c r="P244" s="13">
        <v>0</v>
      </c>
      <c r="Q244" s="13">
        <v>0</v>
      </c>
      <c r="R244" s="14">
        <v>0</v>
      </c>
    </row>
    <row r="245" spans="1:18" ht="14" x14ac:dyDescent="0.3">
      <c r="A245" s="45" t="s">
        <v>42</v>
      </c>
      <c r="C245" s="11" t="s">
        <v>28</v>
      </c>
      <c r="D245" s="12">
        <v>0</v>
      </c>
      <c r="E245" s="13">
        <v>0</v>
      </c>
      <c r="F245" s="13">
        <v>0</v>
      </c>
      <c r="G245" s="13">
        <v>0</v>
      </c>
      <c r="H245" s="13">
        <v>0</v>
      </c>
      <c r="I245" s="13">
        <v>0</v>
      </c>
      <c r="J245" s="13">
        <v>0</v>
      </c>
      <c r="K245" s="13">
        <v>0</v>
      </c>
      <c r="L245" s="13">
        <v>0</v>
      </c>
      <c r="M245" s="13">
        <v>0</v>
      </c>
      <c r="N245" s="13">
        <v>0</v>
      </c>
      <c r="O245" s="13">
        <v>0</v>
      </c>
      <c r="P245" s="13">
        <v>0</v>
      </c>
      <c r="Q245" s="13">
        <v>0</v>
      </c>
      <c r="R245" s="14">
        <v>0</v>
      </c>
    </row>
    <row r="246" spans="1:18" ht="14" x14ac:dyDescent="0.3">
      <c r="A246" s="45" t="s">
        <v>42</v>
      </c>
      <c r="C246" s="11" t="s">
        <v>23</v>
      </c>
      <c r="D246" s="12">
        <v>0</v>
      </c>
      <c r="E246" s="13">
        <v>0</v>
      </c>
      <c r="F246" s="13">
        <v>0</v>
      </c>
      <c r="G246" s="13">
        <v>0</v>
      </c>
      <c r="H246" s="13">
        <v>0</v>
      </c>
      <c r="I246" s="13">
        <v>0</v>
      </c>
      <c r="J246" s="13">
        <v>0</v>
      </c>
      <c r="K246" s="13">
        <v>0</v>
      </c>
      <c r="L246" s="13">
        <v>0</v>
      </c>
      <c r="M246" s="13">
        <v>0</v>
      </c>
      <c r="N246" s="13">
        <v>0</v>
      </c>
      <c r="O246" s="13">
        <v>0</v>
      </c>
      <c r="P246" s="13">
        <v>0</v>
      </c>
      <c r="Q246" s="13">
        <v>0</v>
      </c>
      <c r="R246" s="14">
        <v>0</v>
      </c>
    </row>
    <row r="247" spans="1:18" ht="14" x14ac:dyDescent="0.3">
      <c r="A247" s="45" t="s">
        <v>42</v>
      </c>
      <c r="C247" s="11" t="s">
        <v>22</v>
      </c>
      <c r="D247" s="12">
        <v>0</v>
      </c>
      <c r="E247" s="13">
        <v>0</v>
      </c>
      <c r="F247" s="13">
        <v>0</v>
      </c>
      <c r="G247" s="13">
        <v>0</v>
      </c>
      <c r="H247" s="13">
        <v>0</v>
      </c>
      <c r="I247" s="13">
        <v>0</v>
      </c>
      <c r="J247" s="13">
        <v>0</v>
      </c>
      <c r="K247" s="13">
        <v>0</v>
      </c>
      <c r="L247" s="13">
        <v>0</v>
      </c>
      <c r="M247" s="13">
        <v>0</v>
      </c>
      <c r="N247" s="13">
        <v>0</v>
      </c>
      <c r="O247" s="13">
        <v>0</v>
      </c>
      <c r="P247" s="13">
        <v>0</v>
      </c>
      <c r="Q247" s="13">
        <v>0</v>
      </c>
      <c r="R247" s="14">
        <v>0</v>
      </c>
    </row>
    <row r="248" spans="1:18" ht="14.5" thickBot="1" x14ac:dyDescent="0.35">
      <c r="A248" s="45" t="s">
        <v>42</v>
      </c>
      <c r="C248" s="11" t="s">
        <v>24</v>
      </c>
      <c r="D248" s="12">
        <v>0</v>
      </c>
      <c r="E248" s="16">
        <v>0</v>
      </c>
      <c r="F248" s="16">
        <v>0</v>
      </c>
      <c r="G248" s="16">
        <v>0</v>
      </c>
      <c r="H248" s="16">
        <v>0</v>
      </c>
      <c r="I248" s="16">
        <v>0</v>
      </c>
      <c r="J248" s="16">
        <v>0</v>
      </c>
      <c r="K248" s="16">
        <v>0</v>
      </c>
      <c r="L248" s="16">
        <v>6702.3233333333337</v>
      </c>
      <c r="M248" s="16">
        <v>27.63529411764706</v>
      </c>
      <c r="N248" s="16">
        <v>-178.57142857142858</v>
      </c>
      <c r="O248" s="16">
        <v>0</v>
      </c>
      <c r="P248" s="16">
        <v>0</v>
      </c>
      <c r="Q248" s="16">
        <v>937.5</v>
      </c>
      <c r="R248" s="14">
        <v>0</v>
      </c>
    </row>
    <row r="249" spans="1:18" ht="14.5" thickBot="1" x14ac:dyDescent="0.35">
      <c r="A249" s="45" t="s">
        <v>42</v>
      </c>
      <c r="C249" s="18" t="s">
        <v>50</v>
      </c>
      <c r="D249" s="19">
        <v>0</v>
      </c>
      <c r="E249" s="20">
        <v>0</v>
      </c>
      <c r="F249" s="20">
        <v>0</v>
      </c>
      <c r="G249" s="20">
        <v>0</v>
      </c>
      <c r="H249" s="20">
        <v>0</v>
      </c>
      <c r="I249" s="20">
        <v>0</v>
      </c>
      <c r="J249" s="20">
        <v>0</v>
      </c>
      <c r="K249" s="20">
        <v>310.5263157894737</v>
      </c>
      <c r="L249" s="20">
        <v>2477.6173033707864</v>
      </c>
      <c r="M249" s="20">
        <v>8.8641509433962273</v>
      </c>
      <c r="N249" s="20">
        <v>7.3461538461538458</v>
      </c>
      <c r="O249" s="20">
        <v>0</v>
      </c>
      <c r="P249" s="20">
        <v>3.8070588235294118</v>
      </c>
      <c r="Q249" s="20">
        <v>357.14285714285717</v>
      </c>
      <c r="R249" s="21">
        <v>4.95</v>
      </c>
    </row>
    <row r="253" spans="1:18" ht="23.5" thickBot="1" x14ac:dyDescent="0.3">
      <c r="C253" s="1" t="s">
        <v>300</v>
      </c>
      <c r="D253" s="1"/>
      <c r="E253" s="1"/>
      <c r="F253" s="1"/>
      <c r="G253" s="1"/>
      <c r="H253" s="1"/>
      <c r="I253" s="1"/>
      <c r="J253" s="1"/>
      <c r="K253" s="1"/>
      <c r="L253" s="1"/>
      <c r="M253" s="1"/>
      <c r="N253" s="9"/>
      <c r="O253" s="9"/>
      <c r="P253" s="9"/>
      <c r="Q253" s="9"/>
      <c r="R253" s="9"/>
    </row>
    <row r="254" spans="1:18" ht="14.5" thickBot="1" x14ac:dyDescent="0.35">
      <c r="C254" s="2"/>
      <c r="D254" s="140" t="s">
        <v>48</v>
      </c>
      <c r="E254" s="141"/>
      <c r="F254" s="141"/>
      <c r="G254" s="141"/>
      <c r="H254" s="141"/>
      <c r="I254" s="141"/>
      <c r="J254" s="141"/>
      <c r="K254" s="141"/>
      <c r="L254" s="141"/>
      <c r="M254" s="141"/>
      <c r="N254" s="141"/>
      <c r="O254" s="141"/>
      <c r="P254" s="141"/>
      <c r="Q254" s="141"/>
      <c r="R254" s="142"/>
    </row>
    <row r="255" spans="1:18" ht="14.5" thickBot="1" x14ac:dyDescent="0.35">
      <c r="A255" s="45" t="s">
        <v>45</v>
      </c>
      <c r="C255" s="3" t="s">
        <v>352</v>
      </c>
      <c r="D255" s="4" t="s">
        <v>0</v>
      </c>
      <c r="E255" s="5" t="s">
        <v>1</v>
      </c>
      <c r="F255" s="5" t="s">
        <v>2</v>
      </c>
      <c r="G255" s="5" t="s">
        <v>3</v>
      </c>
      <c r="H255" s="5" t="s">
        <v>4</v>
      </c>
      <c r="I255" s="5" t="s">
        <v>5</v>
      </c>
      <c r="J255" s="5" t="s">
        <v>6</v>
      </c>
      <c r="K255" s="5" t="s">
        <v>7</v>
      </c>
      <c r="L255" s="5" t="s">
        <v>8</v>
      </c>
      <c r="M255" s="5" t="s">
        <v>9</v>
      </c>
      <c r="N255" s="5" t="s">
        <v>10</v>
      </c>
      <c r="O255" s="5" t="s">
        <v>11</v>
      </c>
      <c r="P255" s="5" t="s">
        <v>17</v>
      </c>
      <c r="Q255" s="5" t="s">
        <v>44</v>
      </c>
      <c r="R255" s="6" t="s">
        <v>88</v>
      </c>
    </row>
    <row r="256" spans="1:18" ht="14" x14ac:dyDescent="0.3">
      <c r="A256" s="45" t="s">
        <v>45</v>
      </c>
      <c r="C256" s="11" t="s">
        <v>378</v>
      </c>
      <c r="D256" s="12">
        <v>0</v>
      </c>
      <c r="E256" s="13">
        <v>0</v>
      </c>
      <c r="F256" s="13">
        <v>0</v>
      </c>
      <c r="G256" s="13">
        <v>0</v>
      </c>
      <c r="H256" s="13">
        <v>0</v>
      </c>
      <c r="I256" s="13">
        <v>0</v>
      </c>
      <c r="J256" s="13">
        <v>0</v>
      </c>
      <c r="K256" s="13">
        <v>0</v>
      </c>
      <c r="L256" s="13">
        <v>0</v>
      </c>
      <c r="M256" s="13">
        <v>0</v>
      </c>
      <c r="N256" s="13">
        <v>0</v>
      </c>
      <c r="O256" s="13">
        <v>0</v>
      </c>
      <c r="P256" s="13">
        <v>0</v>
      </c>
      <c r="Q256" s="13">
        <v>0</v>
      </c>
      <c r="R256" s="14">
        <v>0</v>
      </c>
    </row>
    <row r="257" spans="1:18" ht="14" x14ac:dyDescent="0.3">
      <c r="A257" s="45" t="s">
        <v>45</v>
      </c>
      <c r="C257" s="11" t="s">
        <v>379</v>
      </c>
      <c r="D257" s="12">
        <v>0</v>
      </c>
      <c r="E257" s="13">
        <v>0</v>
      </c>
      <c r="F257" s="13">
        <v>0</v>
      </c>
      <c r="G257" s="13">
        <v>0</v>
      </c>
      <c r="H257" s="13">
        <v>0</v>
      </c>
      <c r="I257" s="13">
        <v>0</v>
      </c>
      <c r="J257" s="13">
        <v>0</v>
      </c>
      <c r="K257" s="13">
        <v>0</v>
      </c>
      <c r="L257" s="13">
        <v>0</v>
      </c>
      <c r="M257" s="13">
        <v>0</v>
      </c>
      <c r="N257" s="13">
        <v>0</v>
      </c>
      <c r="O257" s="13">
        <v>0</v>
      </c>
      <c r="P257" s="13">
        <v>0</v>
      </c>
      <c r="Q257" s="13">
        <v>0</v>
      </c>
      <c r="R257" s="14">
        <v>0</v>
      </c>
    </row>
    <row r="258" spans="1:18" ht="14" x14ac:dyDescent="0.3">
      <c r="A258" s="45" t="s">
        <v>45</v>
      </c>
      <c r="C258" s="11" t="s">
        <v>25</v>
      </c>
      <c r="D258" s="12">
        <v>0</v>
      </c>
      <c r="E258" s="13">
        <v>0</v>
      </c>
      <c r="F258" s="13">
        <v>0</v>
      </c>
      <c r="G258" s="13">
        <v>0</v>
      </c>
      <c r="H258" s="13">
        <v>0</v>
      </c>
      <c r="I258" s="13">
        <v>0</v>
      </c>
      <c r="J258" s="13">
        <v>0</v>
      </c>
      <c r="K258" s="13">
        <v>0</v>
      </c>
      <c r="L258" s="13">
        <v>0</v>
      </c>
      <c r="M258" s="13">
        <v>0</v>
      </c>
      <c r="N258" s="13">
        <v>0</v>
      </c>
      <c r="O258" s="13">
        <v>0</v>
      </c>
      <c r="P258" s="13">
        <v>0</v>
      </c>
      <c r="Q258" s="13">
        <v>0</v>
      </c>
      <c r="R258" s="14">
        <v>0</v>
      </c>
    </row>
    <row r="259" spans="1:18" ht="14" x14ac:dyDescent="0.3">
      <c r="A259" s="45" t="s">
        <v>45</v>
      </c>
      <c r="C259" s="11" t="s">
        <v>43</v>
      </c>
      <c r="D259" s="12">
        <v>0</v>
      </c>
      <c r="E259" s="13">
        <v>0</v>
      </c>
      <c r="F259" s="13">
        <v>0</v>
      </c>
      <c r="G259" s="13">
        <v>0</v>
      </c>
      <c r="H259" s="13">
        <v>0</v>
      </c>
      <c r="I259" s="13">
        <v>0</v>
      </c>
      <c r="J259" s="13">
        <v>0</v>
      </c>
      <c r="K259" s="13">
        <v>0</v>
      </c>
      <c r="L259" s="13">
        <v>0</v>
      </c>
      <c r="M259" s="13">
        <v>0</v>
      </c>
      <c r="N259" s="13">
        <v>0</v>
      </c>
      <c r="O259" s="13">
        <v>0</v>
      </c>
      <c r="P259" s="13">
        <v>0</v>
      </c>
      <c r="Q259" s="13">
        <v>0</v>
      </c>
      <c r="R259" s="14">
        <v>0</v>
      </c>
    </row>
    <row r="260" spans="1:18" ht="14" x14ac:dyDescent="0.3">
      <c r="A260" s="45" t="s">
        <v>45</v>
      </c>
      <c r="C260" s="11" t="s">
        <v>36</v>
      </c>
      <c r="D260" s="12">
        <v>0</v>
      </c>
      <c r="E260" s="13">
        <v>0</v>
      </c>
      <c r="F260" s="13">
        <v>0</v>
      </c>
      <c r="G260" s="13">
        <v>0</v>
      </c>
      <c r="H260" s="13">
        <v>0</v>
      </c>
      <c r="I260" s="13">
        <v>0</v>
      </c>
      <c r="J260" s="13">
        <v>0</v>
      </c>
      <c r="K260" s="13">
        <v>0</v>
      </c>
      <c r="L260" s="13">
        <v>0</v>
      </c>
      <c r="M260" s="13">
        <v>0</v>
      </c>
      <c r="N260" s="13">
        <v>0</v>
      </c>
      <c r="O260" s="13">
        <v>0</v>
      </c>
      <c r="P260" s="13">
        <v>0</v>
      </c>
      <c r="Q260" s="13">
        <v>0</v>
      </c>
      <c r="R260" s="14">
        <v>0</v>
      </c>
    </row>
    <row r="261" spans="1:18" ht="14" x14ac:dyDescent="0.3">
      <c r="A261" s="45" t="s">
        <v>45</v>
      </c>
      <c r="C261" s="11" t="s">
        <v>18</v>
      </c>
      <c r="D261" s="12">
        <v>0</v>
      </c>
      <c r="E261" s="13">
        <v>0</v>
      </c>
      <c r="F261" s="13">
        <v>0</v>
      </c>
      <c r="G261" s="13">
        <v>0</v>
      </c>
      <c r="H261" s="13">
        <v>0</v>
      </c>
      <c r="I261" s="13">
        <v>0</v>
      </c>
      <c r="J261" s="13">
        <v>0</v>
      </c>
      <c r="K261" s="13">
        <v>0</v>
      </c>
      <c r="L261" s="13">
        <v>0</v>
      </c>
      <c r="M261" s="13">
        <v>0</v>
      </c>
      <c r="N261" s="13">
        <v>0</v>
      </c>
      <c r="O261" s="13">
        <v>0</v>
      </c>
      <c r="P261" s="13">
        <v>0</v>
      </c>
      <c r="Q261" s="13">
        <v>0</v>
      </c>
      <c r="R261" s="14">
        <v>0</v>
      </c>
    </row>
    <row r="262" spans="1:18" ht="14" x14ac:dyDescent="0.3">
      <c r="A262" s="45" t="s">
        <v>45</v>
      </c>
      <c r="C262" s="11" t="s">
        <v>27</v>
      </c>
      <c r="D262" s="12">
        <v>0</v>
      </c>
      <c r="E262" s="13">
        <v>0</v>
      </c>
      <c r="F262" s="13">
        <v>0</v>
      </c>
      <c r="G262" s="13">
        <v>0</v>
      </c>
      <c r="H262" s="13">
        <v>0</v>
      </c>
      <c r="I262" s="13">
        <v>0</v>
      </c>
      <c r="J262" s="13">
        <v>0</v>
      </c>
      <c r="K262" s="13">
        <v>0</v>
      </c>
      <c r="L262" s="13">
        <v>0</v>
      </c>
      <c r="M262" s="13">
        <v>0</v>
      </c>
      <c r="N262" s="13">
        <v>0</v>
      </c>
      <c r="O262" s="13">
        <v>0</v>
      </c>
      <c r="P262" s="13">
        <v>0</v>
      </c>
      <c r="Q262" s="13">
        <v>0</v>
      </c>
      <c r="R262" s="14">
        <v>0</v>
      </c>
    </row>
    <row r="263" spans="1:18" ht="14" x14ac:dyDescent="0.3">
      <c r="A263" s="45" t="s">
        <v>45</v>
      </c>
      <c r="C263" s="11" t="s">
        <v>20</v>
      </c>
      <c r="D263" s="12">
        <v>0</v>
      </c>
      <c r="E263" s="13">
        <v>0</v>
      </c>
      <c r="F263" s="13">
        <v>0</v>
      </c>
      <c r="G263" s="13">
        <v>0</v>
      </c>
      <c r="H263" s="13">
        <v>0</v>
      </c>
      <c r="I263" s="13">
        <v>0</v>
      </c>
      <c r="J263" s="13">
        <v>0</v>
      </c>
      <c r="K263" s="13">
        <v>0</v>
      </c>
      <c r="L263" s="13">
        <v>0</v>
      </c>
      <c r="M263" s="13">
        <v>0</v>
      </c>
      <c r="N263" s="13">
        <v>0</v>
      </c>
      <c r="O263" s="13">
        <v>0</v>
      </c>
      <c r="P263" s="13">
        <v>0</v>
      </c>
      <c r="Q263" s="13">
        <v>0</v>
      </c>
      <c r="R263" s="14">
        <v>0</v>
      </c>
    </row>
    <row r="264" spans="1:18" ht="14" x14ac:dyDescent="0.3">
      <c r="A264" s="45" t="s">
        <v>45</v>
      </c>
      <c r="C264" s="11" t="s">
        <v>19</v>
      </c>
      <c r="D264" s="12">
        <v>0</v>
      </c>
      <c r="E264" s="13">
        <v>0</v>
      </c>
      <c r="F264" s="13">
        <v>0</v>
      </c>
      <c r="G264" s="13">
        <v>0</v>
      </c>
      <c r="H264" s="13">
        <v>0</v>
      </c>
      <c r="I264" s="13">
        <v>0</v>
      </c>
      <c r="J264" s="13">
        <v>0</v>
      </c>
      <c r="K264" s="13">
        <v>0</v>
      </c>
      <c r="L264" s="13">
        <v>0</v>
      </c>
      <c r="M264" s="13">
        <v>0</v>
      </c>
      <c r="N264" s="13">
        <v>0</v>
      </c>
      <c r="O264" s="13">
        <v>0</v>
      </c>
      <c r="P264" s="13">
        <v>0</v>
      </c>
      <c r="Q264" s="13">
        <v>0</v>
      </c>
      <c r="R264" s="14">
        <v>0</v>
      </c>
    </row>
    <row r="265" spans="1:18" ht="14" x14ac:dyDescent="0.3">
      <c r="A265" s="45" t="s">
        <v>45</v>
      </c>
      <c r="C265" s="11" t="s">
        <v>21</v>
      </c>
      <c r="D265" s="12">
        <v>0</v>
      </c>
      <c r="E265" s="13">
        <v>0</v>
      </c>
      <c r="F265" s="13">
        <v>0</v>
      </c>
      <c r="G265" s="13">
        <v>0</v>
      </c>
      <c r="H265" s="13">
        <v>0</v>
      </c>
      <c r="I265" s="13">
        <v>0</v>
      </c>
      <c r="J265" s="13">
        <v>0</v>
      </c>
      <c r="K265" s="13">
        <v>0</v>
      </c>
      <c r="L265" s="13">
        <v>0</v>
      </c>
      <c r="M265" s="13">
        <v>0</v>
      </c>
      <c r="N265" s="13">
        <v>0</v>
      </c>
      <c r="O265" s="13">
        <v>0</v>
      </c>
      <c r="P265" s="13">
        <v>0</v>
      </c>
      <c r="Q265" s="13">
        <v>0</v>
      </c>
      <c r="R265" s="14">
        <v>0</v>
      </c>
    </row>
    <row r="266" spans="1:18" ht="14" x14ac:dyDescent="0.3">
      <c r="A266" s="45" t="s">
        <v>45</v>
      </c>
      <c r="C266" s="11" t="s">
        <v>26</v>
      </c>
      <c r="D266" s="12">
        <v>0</v>
      </c>
      <c r="E266" s="13">
        <v>0</v>
      </c>
      <c r="F266" s="13">
        <v>0</v>
      </c>
      <c r="G266" s="13">
        <v>0</v>
      </c>
      <c r="H266" s="13">
        <v>0</v>
      </c>
      <c r="I266" s="13">
        <v>0</v>
      </c>
      <c r="J266" s="13">
        <v>0</v>
      </c>
      <c r="K266" s="13">
        <v>0</v>
      </c>
      <c r="L266" s="13">
        <v>0</v>
      </c>
      <c r="M266" s="13">
        <v>0</v>
      </c>
      <c r="N266" s="13">
        <v>0</v>
      </c>
      <c r="O266" s="13">
        <v>0</v>
      </c>
      <c r="P266" s="13">
        <v>0</v>
      </c>
      <c r="Q266" s="13">
        <v>0</v>
      </c>
      <c r="R266" s="14">
        <v>0</v>
      </c>
    </row>
    <row r="267" spans="1:18" ht="14" x14ac:dyDescent="0.3">
      <c r="A267" s="45" t="s">
        <v>45</v>
      </c>
      <c r="C267" s="11" t="s">
        <v>38</v>
      </c>
      <c r="D267" s="12">
        <v>0</v>
      </c>
      <c r="E267" s="13">
        <v>0</v>
      </c>
      <c r="F267" s="13">
        <v>0</v>
      </c>
      <c r="G267" s="13">
        <v>0</v>
      </c>
      <c r="H267" s="13">
        <v>0</v>
      </c>
      <c r="I267" s="13">
        <v>0</v>
      </c>
      <c r="J267" s="13">
        <v>0</v>
      </c>
      <c r="K267" s="13">
        <v>0</v>
      </c>
      <c r="L267" s="13">
        <v>0</v>
      </c>
      <c r="M267" s="13">
        <v>0</v>
      </c>
      <c r="N267" s="13">
        <v>0</v>
      </c>
      <c r="O267" s="13">
        <v>0</v>
      </c>
      <c r="P267" s="13">
        <v>0</v>
      </c>
      <c r="Q267" s="13">
        <v>0</v>
      </c>
      <c r="R267" s="14">
        <v>0</v>
      </c>
    </row>
    <row r="268" spans="1:18" ht="14" x14ac:dyDescent="0.3">
      <c r="A268" s="45" t="s">
        <v>45</v>
      </c>
      <c r="C268" s="11" t="s">
        <v>29</v>
      </c>
      <c r="D268" s="12">
        <v>0</v>
      </c>
      <c r="E268" s="13">
        <v>0</v>
      </c>
      <c r="F268" s="13">
        <v>0</v>
      </c>
      <c r="G268" s="13">
        <v>0</v>
      </c>
      <c r="H268" s="13">
        <v>0</v>
      </c>
      <c r="I268" s="13">
        <v>0</v>
      </c>
      <c r="J268" s="13">
        <v>0</v>
      </c>
      <c r="K268" s="13">
        <v>0</v>
      </c>
      <c r="L268" s="13">
        <v>0</v>
      </c>
      <c r="M268" s="13">
        <v>0</v>
      </c>
      <c r="N268" s="13">
        <v>0</v>
      </c>
      <c r="O268" s="13">
        <v>0</v>
      </c>
      <c r="P268" s="13">
        <v>0</v>
      </c>
      <c r="Q268" s="13">
        <v>0</v>
      </c>
      <c r="R268" s="14">
        <v>0</v>
      </c>
    </row>
    <row r="269" spans="1:18" ht="14" x14ac:dyDescent="0.3">
      <c r="A269" s="45" t="s">
        <v>45</v>
      </c>
      <c r="C269" s="11" t="s">
        <v>40</v>
      </c>
      <c r="D269" s="12">
        <v>0</v>
      </c>
      <c r="E269" s="13">
        <v>0</v>
      </c>
      <c r="F269" s="13">
        <v>0</v>
      </c>
      <c r="G269" s="13">
        <v>0</v>
      </c>
      <c r="H269" s="13">
        <v>0</v>
      </c>
      <c r="I269" s="13">
        <v>0</v>
      </c>
      <c r="J269" s="13">
        <v>0</v>
      </c>
      <c r="K269" s="13">
        <v>0</v>
      </c>
      <c r="L269" s="13">
        <v>0</v>
      </c>
      <c r="M269" s="13">
        <v>0</v>
      </c>
      <c r="N269" s="13">
        <v>0</v>
      </c>
      <c r="O269" s="13">
        <v>0</v>
      </c>
      <c r="P269" s="13">
        <v>0</v>
      </c>
      <c r="Q269" s="13">
        <v>0</v>
      </c>
      <c r="R269" s="14">
        <v>0</v>
      </c>
    </row>
    <row r="270" spans="1:18" ht="14" x14ac:dyDescent="0.3">
      <c r="A270" s="45" t="s">
        <v>45</v>
      </c>
      <c r="C270" s="11" t="s">
        <v>28</v>
      </c>
      <c r="D270" s="12">
        <v>0</v>
      </c>
      <c r="E270" s="13">
        <v>0</v>
      </c>
      <c r="F270" s="13">
        <v>0</v>
      </c>
      <c r="G270" s="13">
        <v>0</v>
      </c>
      <c r="H270" s="13">
        <v>0</v>
      </c>
      <c r="I270" s="13">
        <v>0</v>
      </c>
      <c r="J270" s="13">
        <v>0</v>
      </c>
      <c r="K270" s="13">
        <v>0</v>
      </c>
      <c r="L270" s="13">
        <v>0</v>
      </c>
      <c r="M270" s="13">
        <v>0</v>
      </c>
      <c r="N270" s="13">
        <v>0</v>
      </c>
      <c r="O270" s="13">
        <v>0</v>
      </c>
      <c r="P270" s="13">
        <v>0</v>
      </c>
      <c r="Q270" s="13">
        <v>0</v>
      </c>
      <c r="R270" s="14">
        <v>0</v>
      </c>
    </row>
    <row r="271" spans="1:18" ht="14" x14ac:dyDescent="0.3">
      <c r="A271" s="45" t="s">
        <v>45</v>
      </c>
      <c r="C271" s="11" t="s">
        <v>23</v>
      </c>
      <c r="D271" s="12">
        <v>0</v>
      </c>
      <c r="E271" s="13">
        <v>0</v>
      </c>
      <c r="F271" s="13">
        <v>0</v>
      </c>
      <c r="G271" s="13">
        <v>0</v>
      </c>
      <c r="H271" s="13">
        <v>0</v>
      </c>
      <c r="I271" s="13">
        <v>0</v>
      </c>
      <c r="J271" s="13">
        <v>0</v>
      </c>
      <c r="K271" s="13">
        <v>0</v>
      </c>
      <c r="L271" s="13">
        <v>0</v>
      </c>
      <c r="M271" s="13">
        <v>0</v>
      </c>
      <c r="N271" s="13">
        <v>0</v>
      </c>
      <c r="O271" s="13">
        <v>0</v>
      </c>
      <c r="P271" s="13">
        <v>0</v>
      </c>
      <c r="Q271" s="13">
        <v>0</v>
      </c>
      <c r="R271" s="14">
        <v>0</v>
      </c>
    </row>
    <row r="272" spans="1:18" ht="14" x14ac:dyDescent="0.3">
      <c r="A272" s="45" t="s">
        <v>45</v>
      </c>
      <c r="C272" s="11" t="s">
        <v>22</v>
      </c>
      <c r="D272" s="12">
        <v>0</v>
      </c>
      <c r="E272" s="13">
        <v>0</v>
      </c>
      <c r="F272" s="13">
        <v>0</v>
      </c>
      <c r="G272" s="13">
        <v>0</v>
      </c>
      <c r="H272" s="13">
        <v>0</v>
      </c>
      <c r="I272" s="13">
        <v>0</v>
      </c>
      <c r="J272" s="13">
        <v>0</v>
      </c>
      <c r="K272" s="13">
        <v>0</v>
      </c>
      <c r="L272" s="13">
        <v>0</v>
      </c>
      <c r="M272" s="13">
        <v>0</v>
      </c>
      <c r="N272" s="13">
        <v>0</v>
      </c>
      <c r="O272" s="13">
        <v>0</v>
      </c>
      <c r="P272" s="13">
        <v>0</v>
      </c>
      <c r="Q272" s="13">
        <v>0</v>
      </c>
      <c r="R272" s="14">
        <v>0</v>
      </c>
    </row>
    <row r="273" spans="1:18" ht="14.5" thickBot="1" x14ac:dyDescent="0.35">
      <c r="A273" s="45" t="s">
        <v>45</v>
      </c>
      <c r="C273" s="11" t="s">
        <v>24</v>
      </c>
      <c r="D273" s="12">
        <v>0</v>
      </c>
      <c r="E273" s="16">
        <v>0</v>
      </c>
      <c r="F273" s="16">
        <v>0</v>
      </c>
      <c r="G273" s="16">
        <v>0</v>
      </c>
      <c r="H273" s="16">
        <v>0</v>
      </c>
      <c r="I273" s="16">
        <v>0</v>
      </c>
      <c r="J273" s="16">
        <v>0</v>
      </c>
      <c r="K273" s="16">
        <v>0</v>
      </c>
      <c r="L273" s="16">
        <v>0</v>
      </c>
      <c r="M273" s="16">
        <v>0</v>
      </c>
      <c r="N273" s="16">
        <v>0</v>
      </c>
      <c r="O273" s="16">
        <v>0</v>
      </c>
      <c r="P273" s="16">
        <v>0</v>
      </c>
      <c r="Q273" s="16">
        <v>775</v>
      </c>
      <c r="R273" s="14">
        <v>4818.5294117647063</v>
      </c>
    </row>
    <row r="274" spans="1:18" ht="14.5" thickBot="1" x14ac:dyDescent="0.35">
      <c r="A274" s="45" t="s">
        <v>45</v>
      </c>
      <c r="C274" s="18" t="s">
        <v>50</v>
      </c>
      <c r="D274" s="19">
        <v>0</v>
      </c>
      <c r="E274" s="20">
        <v>0</v>
      </c>
      <c r="F274" s="20">
        <v>0</v>
      </c>
      <c r="G274" s="20">
        <v>0</v>
      </c>
      <c r="H274" s="20">
        <v>0</v>
      </c>
      <c r="I274" s="20">
        <v>0</v>
      </c>
      <c r="J274" s="20">
        <v>0</v>
      </c>
      <c r="K274" s="20">
        <v>0</v>
      </c>
      <c r="L274" s="20">
        <v>0</v>
      </c>
      <c r="M274" s="20">
        <v>0</v>
      </c>
      <c r="N274" s="20">
        <v>0</v>
      </c>
      <c r="O274" s="20">
        <v>0</v>
      </c>
      <c r="P274" s="20">
        <v>0</v>
      </c>
      <c r="Q274" s="20">
        <v>775</v>
      </c>
      <c r="R274" s="21">
        <v>4818.5294117647063</v>
      </c>
    </row>
    <row r="275" spans="1:18" x14ac:dyDescent="0.25">
      <c r="R275" s="28"/>
    </row>
    <row r="277" spans="1:18" ht="23.5" thickBot="1" x14ac:dyDescent="0.3">
      <c r="C277" s="1" t="s">
        <v>301</v>
      </c>
      <c r="D277" s="1"/>
      <c r="E277" s="1"/>
      <c r="F277" s="1"/>
      <c r="G277" s="1"/>
      <c r="H277" s="1"/>
      <c r="I277" s="1"/>
      <c r="J277" s="1"/>
      <c r="K277" s="1"/>
      <c r="L277" s="1"/>
      <c r="M277" s="1"/>
      <c r="N277" s="9"/>
      <c r="O277" s="9"/>
      <c r="P277" s="9"/>
      <c r="Q277" s="9"/>
      <c r="R277" s="9"/>
    </row>
    <row r="278" spans="1:18" ht="14.5" thickBot="1" x14ac:dyDescent="0.35">
      <c r="C278" s="2"/>
      <c r="D278" s="140" t="s">
        <v>48</v>
      </c>
      <c r="E278" s="141"/>
      <c r="F278" s="141"/>
      <c r="G278" s="141"/>
      <c r="H278" s="141"/>
      <c r="I278" s="141"/>
      <c r="J278" s="141"/>
      <c r="K278" s="141"/>
      <c r="L278" s="141"/>
      <c r="M278" s="141"/>
      <c r="N278" s="141"/>
      <c r="O278" s="141"/>
      <c r="P278" s="141"/>
      <c r="Q278" s="141"/>
      <c r="R278" s="142"/>
    </row>
    <row r="279" spans="1:18" ht="14.5" thickBot="1" x14ac:dyDescent="0.35">
      <c r="A279" s="45" t="s">
        <v>45</v>
      </c>
      <c r="C279" s="3" t="s">
        <v>352</v>
      </c>
      <c r="D279" s="4" t="s">
        <v>0</v>
      </c>
      <c r="E279" s="5" t="s">
        <v>1</v>
      </c>
      <c r="F279" s="5" t="s">
        <v>2</v>
      </c>
      <c r="G279" s="5" t="s">
        <v>3</v>
      </c>
      <c r="H279" s="5" t="s">
        <v>4</v>
      </c>
      <c r="I279" s="5" t="s">
        <v>5</v>
      </c>
      <c r="J279" s="5" t="s">
        <v>6</v>
      </c>
      <c r="K279" s="5" t="s">
        <v>7</v>
      </c>
      <c r="L279" s="5" t="s">
        <v>8</v>
      </c>
      <c r="M279" s="5" t="s">
        <v>9</v>
      </c>
      <c r="N279" s="5" t="s">
        <v>10</v>
      </c>
      <c r="O279" s="5" t="s">
        <v>11</v>
      </c>
      <c r="P279" s="5" t="s">
        <v>17</v>
      </c>
      <c r="Q279" s="5" t="s">
        <v>44</v>
      </c>
      <c r="R279" s="6" t="s">
        <v>88</v>
      </c>
    </row>
    <row r="280" spans="1:18" ht="14" x14ac:dyDescent="0.3">
      <c r="A280" s="45" t="s">
        <v>45</v>
      </c>
      <c r="C280" s="11" t="s">
        <v>378</v>
      </c>
      <c r="D280" s="12">
        <v>0</v>
      </c>
      <c r="E280" s="13">
        <v>0</v>
      </c>
      <c r="F280" s="13">
        <v>0</v>
      </c>
      <c r="G280" s="13">
        <v>0</v>
      </c>
      <c r="H280" s="13">
        <v>0</v>
      </c>
      <c r="I280" s="13">
        <v>0</v>
      </c>
      <c r="J280" s="13">
        <v>0</v>
      </c>
      <c r="K280" s="13">
        <v>0</v>
      </c>
      <c r="L280" s="13">
        <v>0</v>
      </c>
      <c r="M280" s="13">
        <v>0</v>
      </c>
      <c r="N280" s="13">
        <v>0</v>
      </c>
      <c r="O280" s="13">
        <v>0</v>
      </c>
      <c r="P280" s="13">
        <v>0</v>
      </c>
      <c r="Q280" s="13">
        <v>0</v>
      </c>
      <c r="R280" s="14">
        <v>0</v>
      </c>
    </row>
    <row r="281" spans="1:18" ht="14" x14ac:dyDescent="0.3">
      <c r="A281" s="45" t="s">
        <v>45</v>
      </c>
      <c r="C281" s="11" t="s">
        <v>379</v>
      </c>
      <c r="D281" s="12">
        <v>0</v>
      </c>
      <c r="E281" s="13">
        <v>0</v>
      </c>
      <c r="F281" s="13">
        <v>0</v>
      </c>
      <c r="G281" s="13">
        <v>0</v>
      </c>
      <c r="H281" s="13">
        <v>0</v>
      </c>
      <c r="I281" s="13">
        <v>0</v>
      </c>
      <c r="J281" s="13">
        <v>0</v>
      </c>
      <c r="K281" s="13">
        <v>0</v>
      </c>
      <c r="L281" s="13">
        <v>0</v>
      </c>
      <c r="M281" s="13">
        <v>0</v>
      </c>
      <c r="N281" s="13">
        <v>0</v>
      </c>
      <c r="O281" s="13">
        <v>0</v>
      </c>
      <c r="P281" s="13">
        <v>0</v>
      </c>
      <c r="Q281" s="13">
        <v>0</v>
      </c>
      <c r="R281" s="14">
        <v>0</v>
      </c>
    </row>
    <row r="282" spans="1:18" ht="14" x14ac:dyDescent="0.3">
      <c r="A282" s="45" t="s">
        <v>45</v>
      </c>
      <c r="C282" s="11" t="s">
        <v>25</v>
      </c>
      <c r="D282" s="12">
        <v>0</v>
      </c>
      <c r="E282" s="13">
        <v>0</v>
      </c>
      <c r="F282" s="13">
        <v>0</v>
      </c>
      <c r="G282" s="13">
        <v>0</v>
      </c>
      <c r="H282" s="13">
        <v>0</v>
      </c>
      <c r="I282" s="13">
        <v>0</v>
      </c>
      <c r="J282" s="13">
        <v>0</v>
      </c>
      <c r="K282" s="13">
        <v>0</v>
      </c>
      <c r="L282" s="13">
        <v>0</v>
      </c>
      <c r="M282" s="13">
        <v>0</v>
      </c>
      <c r="N282" s="13">
        <v>0</v>
      </c>
      <c r="O282" s="13">
        <v>0</v>
      </c>
      <c r="P282" s="13">
        <v>0</v>
      </c>
      <c r="Q282" s="13">
        <v>0</v>
      </c>
      <c r="R282" s="14">
        <v>0</v>
      </c>
    </row>
    <row r="283" spans="1:18" ht="14" x14ac:dyDescent="0.3">
      <c r="A283" s="45" t="s">
        <v>45</v>
      </c>
      <c r="C283" s="11" t="s">
        <v>43</v>
      </c>
      <c r="D283" s="12">
        <v>0</v>
      </c>
      <c r="E283" s="13">
        <v>0</v>
      </c>
      <c r="F283" s="13">
        <v>0</v>
      </c>
      <c r="G283" s="13">
        <v>0</v>
      </c>
      <c r="H283" s="13">
        <v>0</v>
      </c>
      <c r="I283" s="13">
        <v>0</v>
      </c>
      <c r="J283" s="13">
        <v>0</v>
      </c>
      <c r="K283" s="13">
        <v>0</v>
      </c>
      <c r="L283" s="13">
        <v>0</v>
      </c>
      <c r="M283" s="13">
        <v>0</v>
      </c>
      <c r="N283" s="13">
        <v>0</v>
      </c>
      <c r="O283" s="13">
        <v>0</v>
      </c>
      <c r="P283" s="13">
        <v>0</v>
      </c>
      <c r="Q283" s="13">
        <v>0</v>
      </c>
      <c r="R283" s="14">
        <v>0</v>
      </c>
    </row>
    <row r="284" spans="1:18" ht="14" x14ac:dyDescent="0.3">
      <c r="A284" s="45" t="s">
        <v>45</v>
      </c>
      <c r="C284" s="11" t="s">
        <v>36</v>
      </c>
      <c r="D284" s="12">
        <v>0</v>
      </c>
      <c r="E284" s="13">
        <v>0</v>
      </c>
      <c r="F284" s="13">
        <v>0</v>
      </c>
      <c r="G284" s="13">
        <v>0</v>
      </c>
      <c r="H284" s="13">
        <v>0</v>
      </c>
      <c r="I284" s="13">
        <v>0</v>
      </c>
      <c r="J284" s="13">
        <v>0</v>
      </c>
      <c r="K284" s="13">
        <v>0</v>
      </c>
      <c r="L284" s="13">
        <v>0</v>
      </c>
      <c r="M284" s="13">
        <v>0</v>
      </c>
      <c r="N284" s="13">
        <v>0</v>
      </c>
      <c r="O284" s="13">
        <v>0</v>
      </c>
      <c r="P284" s="13">
        <v>0</v>
      </c>
      <c r="Q284" s="13">
        <v>0</v>
      </c>
      <c r="R284" s="14">
        <v>0</v>
      </c>
    </row>
    <row r="285" spans="1:18" ht="14" x14ac:dyDescent="0.3">
      <c r="A285" s="45" t="s">
        <v>45</v>
      </c>
      <c r="C285" s="11" t="s">
        <v>18</v>
      </c>
      <c r="D285" s="12">
        <v>0</v>
      </c>
      <c r="E285" s="13">
        <v>0</v>
      </c>
      <c r="F285" s="13">
        <v>0</v>
      </c>
      <c r="G285" s="13">
        <v>0</v>
      </c>
      <c r="H285" s="13">
        <v>0</v>
      </c>
      <c r="I285" s="13">
        <v>0</v>
      </c>
      <c r="J285" s="13">
        <v>0</v>
      </c>
      <c r="K285" s="13">
        <v>0</v>
      </c>
      <c r="L285" s="13">
        <v>0</v>
      </c>
      <c r="M285" s="13">
        <v>0</v>
      </c>
      <c r="N285" s="13">
        <v>0</v>
      </c>
      <c r="O285" s="13">
        <v>0</v>
      </c>
      <c r="P285" s="13">
        <v>0</v>
      </c>
      <c r="Q285" s="13">
        <v>0</v>
      </c>
      <c r="R285" s="14">
        <v>0</v>
      </c>
    </row>
    <row r="286" spans="1:18" ht="14" x14ac:dyDescent="0.3">
      <c r="A286" s="45" t="s">
        <v>45</v>
      </c>
      <c r="C286" s="11" t="s">
        <v>27</v>
      </c>
      <c r="D286" s="12">
        <v>0</v>
      </c>
      <c r="E286" s="13">
        <v>0</v>
      </c>
      <c r="F286" s="13">
        <v>0</v>
      </c>
      <c r="G286" s="13">
        <v>0</v>
      </c>
      <c r="H286" s="13">
        <v>0</v>
      </c>
      <c r="I286" s="13">
        <v>0</v>
      </c>
      <c r="J286" s="13">
        <v>0</v>
      </c>
      <c r="K286" s="13">
        <v>0</v>
      </c>
      <c r="L286" s="13">
        <v>0</v>
      </c>
      <c r="M286" s="13">
        <v>0</v>
      </c>
      <c r="N286" s="13">
        <v>0</v>
      </c>
      <c r="O286" s="13">
        <v>0</v>
      </c>
      <c r="P286" s="13">
        <v>0</v>
      </c>
      <c r="Q286" s="13">
        <v>0</v>
      </c>
      <c r="R286" s="14">
        <v>0</v>
      </c>
    </row>
    <row r="287" spans="1:18" ht="14" x14ac:dyDescent="0.3">
      <c r="A287" s="45" t="s">
        <v>45</v>
      </c>
      <c r="C287" s="11" t="s">
        <v>20</v>
      </c>
      <c r="D287" s="12">
        <v>0</v>
      </c>
      <c r="E287" s="13">
        <v>0</v>
      </c>
      <c r="F287" s="13">
        <v>0</v>
      </c>
      <c r="G287" s="13">
        <v>0</v>
      </c>
      <c r="H287" s="13">
        <v>0</v>
      </c>
      <c r="I287" s="13">
        <v>0</v>
      </c>
      <c r="J287" s="13">
        <v>0</v>
      </c>
      <c r="K287" s="13">
        <v>0</v>
      </c>
      <c r="L287" s="13">
        <v>0</v>
      </c>
      <c r="M287" s="13">
        <v>0</v>
      </c>
      <c r="N287" s="13">
        <v>0</v>
      </c>
      <c r="O287" s="13">
        <v>0</v>
      </c>
      <c r="P287" s="13">
        <v>0</v>
      </c>
      <c r="Q287" s="13">
        <v>0</v>
      </c>
      <c r="R287" s="14">
        <v>0</v>
      </c>
    </row>
    <row r="288" spans="1:18" ht="14" x14ac:dyDescent="0.3">
      <c r="A288" s="45" t="s">
        <v>45</v>
      </c>
      <c r="C288" s="11" t="s">
        <v>19</v>
      </c>
      <c r="D288" s="12">
        <v>0</v>
      </c>
      <c r="E288" s="13">
        <v>0</v>
      </c>
      <c r="F288" s="13">
        <v>0</v>
      </c>
      <c r="G288" s="13">
        <v>0</v>
      </c>
      <c r="H288" s="13">
        <v>0</v>
      </c>
      <c r="I288" s="13">
        <v>0</v>
      </c>
      <c r="J288" s="13">
        <v>0</v>
      </c>
      <c r="K288" s="13">
        <v>0</v>
      </c>
      <c r="L288" s="13">
        <v>0</v>
      </c>
      <c r="M288" s="13">
        <v>0</v>
      </c>
      <c r="N288" s="13">
        <v>0</v>
      </c>
      <c r="O288" s="13">
        <v>0</v>
      </c>
      <c r="P288" s="13">
        <v>0</v>
      </c>
      <c r="Q288" s="13">
        <v>0</v>
      </c>
      <c r="R288" s="14">
        <v>0</v>
      </c>
    </row>
    <row r="289" spans="1:18" ht="14" x14ac:dyDescent="0.3">
      <c r="A289" s="45" t="s">
        <v>45</v>
      </c>
      <c r="C289" s="11" t="s">
        <v>21</v>
      </c>
      <c r="D289" s="12">
        <v>0</v>
      </c>
      <c r="E289" s="13">
        <v>0</v>
      </c>
      <c r="F289" s="13">
        <v>0</v>
      </c>
      <c r="G289" s="13">
        <v>0</v>
      </c>
      <c r="H289" s="13">
        <v>0</v>
      </c>
      <c r="I289" s="13">
        <v>0</v>
      </c>
      <c r="J289" s="13">
        <v>0</v>
      </c>
      <c r="K289" s="13">
        <v>0</v>
      </c>
      <c r="L289" s="13">
        <v>0</v>
      </c>
      <c r="M289" s="13">
        <v>0</v>
      </c>
      <c r="N289" s="13">
        <v>0</v>
      </c>
      <c r="O289" s="13">
        <v>0</v>
      </c>
      <c r="P289" s="13">
        <v>0</v>
      </c>
      <c r="Q289" s="13">
        <v>0</v>
      </c>
      <c r="R289" s="14">
        <v>0</v>
      </c>
    </row>
    <row r="290" spans="1:18" ht="14" x14ac:dyDescent="0.3">
      <c r="A290" s="45" t="s">
        <v>45</v>
      </c>
      <c r="C290" s="11" t="s">
        <v>26</v>
      </c>
      <c r="D290" s="12">
        <v>0</v>
      </c>
      <c r="E290" s="13">
        <v>0</v>
      </c>
      <c r="F290" s="13">
        <v>0</v>
      </c>
      <c r="G290" s="13">
        <v>0</v>
      </c>
      <c r="H290" s="13">
        <v>0</v>
      </c>
      <c r="I290" s="13">
        <v>0</v>
      </c>
      <c r="J290" s="13">
        <v>0</v>
      </c>
      <c r="K290" s="13">
        <v>0</v>
      </c>
      <c r="L290" s="13">
        <v>0</v>
      </c>
      <c r="M290" s="13">
        <v>0</v>
      </c>
      <c r="N290" s="13">
        <v>0</v>
      </c>
      <c r="O290" s="13">
        <v>0</v>
      </c>
      <c r="P290" s="13">
        <v>0</v>
      </c>
      <c r="Q290" s="13">
        <v>0</v>
      </c>
      <c r="R290" s="14">
        <v>0</v>
      </c>
    </row>
    <row r="291" spans="1:18" ht="14" x14ac:dyDescent="0.3">
      <c r="A291" s="45" t="s">
        <v>45</v>
      </c>
      <c r="C291" s="11" t="s">
        <v>38</v>
      </c>
      <c r="D291" s="12">
        <v>0</v>
      </c>
      <c r="E291" s="13">
        <v>0</v>
      </c>
      <c r="F291" s="13">
        <v>0</v>
      </c>
      <c r="G291" s="13">
        <v>0</v>
      </c>
      <c r="H291" s="13">
        <v>0</v>
      </c>
      <c r="I291" s="13">
        <v>0</v>
      </c>
      <c r="J291" s="13">
        <v>0</v>
      </c>
      <c r="K291" s="13">
        <v>0</v>
      </c>
      <c r="L291" s="13">
        <v>0</v>
      </c>
      <c r="M291" s="13">
        <v>0</v>
      </c>
      <c r="N291" s="13">
        <v>0</v>
      </c>
      <c r="O291" s="13">
        <v>0</v>
      </c>
      <c r="P291" s="13">
        <v>0</v>
      </c>
      <c r="Q291" s="13">
        <v>0</v>
      </c>
      <c r="R291" s="14">
        <v>0</v>
      </c>
    </row>
    <row r="292" spans="1:18" ht="14" x14ac:dyDescent="0.3">
      <c r="A292" s="45" t="s">
        <v>45</v>
      </c>
      <c r="C292" s="11" t="s">
        <v>29</v>
      </c>
      <c r="D292" s="12">
        <v>0</v>
      </c>
      <c r="E292" s="13">
        <v>0</v>
      </c>
      <c r="F292" s="13">
        <v>0</v>
      </c>
      <c r="G292" s="13">
        <v>0</v>
      </c>
      <c r="H292" s="13">
        <v>0</v>
      </c>
      <c r="I292" s="13">
        <v>0</v>
      </c>
      <c r="J292" s="13">
        <v>0</v>
      </c>
      <c r="K292" s="13">
        <v>0</v>
      </c>
      <c r="L292" s="13">
        <v>0</v>
      </c>
      <c r="M292" s="13">
        <v>0</v>
      </c>
      <c r="N292" s="13">
        <v>0</v>
      </c>
      <c r="O292" s="13">
        <v>0</v>
      </c>
      <c r="P292" s="13">
        <v>0</v>
      </c>
      <c r="Q292" s="13">
        <v>0</v>
      </c>
      <c r="R292" s="14">
        <v>0</v>
      </c>
    </row>
    <row r="293" spans="1:18" ht="14" x14ac:dyDescent="0.3">
      <c r="A293" s="45" t="s">
        <v>45</v>
      </c>
      <c r="C293" s="11" t="s">
        <v>40</v>
      </c>
      <c r="D293" s="12">
        <v>0</v>
      </c>
      <c r="E293" s="13">
        <v>0</v>
      </c>
      <c r="F293" s="13">
        <v>0</v>
      </c>
      <c r="G293" s="13">
        <v>0</v>
      </c>
      <c r="H293" s="13">
        <v>0</v>
      </c>
      <c r="I293" s="13">
        <v>0</v>
      </c>
      <c r="J293" s="13">
        <v>0</v>
      </c>
      <c r="K293" s="13">
        <v>0</v>
      </c>
      <c r="L293" s="13">
        <v>0</v>
      </c>
      <c r="M293" s="13">
        <v>0</v>
      </c>
      <c r="N293" s="13">
        <v>0</v>
      </c>
      <c r="O293" s="13">
        <v>0</v>
      </c>
      <c r="P293" s="13">
        <v>0</v>
      </c>
      <c r="Q293" s="13">
        <v>0</v>
      </c>
      <c r="R293" s="14">
        <v>0</v>
      </c>
    </row>
    <row r="294" spans="1:18" ht="14" x14ac:dyDescent="0.3">
      <c r="A294" s="45" t="s">
        <v>45</v>
      </c>
      <c r="C294" s="11" t="s">
        <v>28</v>
      </c>
      <c r="D294" s="12">
        <v>0</v>
      </c>
      <c r="E294" s="13">
        <v>0</v>
      </c>
      <c r="F294" s="13">
        <v>0</v>
      </c>
      <c r="G294" s="13">
        <v>0</v>
      </c>
      <c r="H294" s="13">
        <v>0</v>
      </c>
      <c r="I294" s="13">
        <v>0</v>
      </c>
      <c r="J294" s="13">
        <v>0</v>
      </c>
      <c r="K294" s="13">
        <v>0</v>
      </c>
      <c r="L294" s="13">
        <v>0</v>
      </c>
      <c r="M294" s="13">
        <v>0</v>
      </c>
      <c r="N294" s="13">
        <v>0</v>
      </c>
      <c r="O294" s="13">
        <v>0</v>
      </c>
      <c r="P294" s="13">
        <v>0</v>
      </c>
      <c r="Q294" s="13">
        <v>0</v>
      </c>
      <c r="R294" s="14">
        <v>0</v>
      </c>
    </row>
    <row r="295" spans="1:18" ht="14" x14ac:dyDescent="0.3">
      <c r="A295" s="45" t="s">
        <v>45</v>
      </c>
      <c r="C295" s="11" t="s">
        <v>23</v>
      </c>
      <c r="D295" s="12">
        <v>0</v>
      </c>
      <c r="E295" s="13">
        <v>0</v>
      </c>
      <c r="F295" s="13">
        <v>0</v>
      </c>
      <c r="G295" s="13">
        <v>0</v>
      </c>
      <c r="H295" s="13">
        <v>0</v>
      </c>
      <c r="I295" s="13">
        <v>0</v>
      </c>
      <c r="J295" s="13">
        <v>0</v>
      </c>
      <c r="K295" s="13">
        <v>0</v>
      </c>
      <c r="L295" s="13">
        <v>0</v>
      </c>
      <c r="M295" s="13">
        <v>0</v>
      </c>
      <c r="N295" s="13">
        <v>0</v>
      </c>
      <c r="O295" s="13">
        <v>0</v>
      </c>
      <c r="P295" s="13">
        <v>0</v>
      </c>
      <c r="Q295" s="13">
        <v>0</v>
      </c>
      <c r="R295" s="14">
        <v>0</v>
      </c>
    </row>
    <row r="296" spans="1:18" ht="14" x14ac:dyDescent="0.3">
      <c r="A296" s="45" t="s">
        <v>45</v>
      </c>
      <c r="C296" s="11" t="s">
        <v>22</v>
      </c>
      <c r="D296" s="12">
        <v>0</v>
      </c>
      <c r="E296" s="13">
        <v>0</v>
      </c>
      <c r="F296" s="13">
        <v>0</v>
      </c>
      <c r="G296" s="13">
        <v>0</v>
      </c>
      <c r="H296" s="13">
        <v>0</v>
      </c>
      <c r="I296" s="13">
        <v>0</v>
      </c>
      <c r="J296" s="13">
        <v>0</v>
      </c>
      <c r="K296" s="13">
        <v>0</v>
      </c>
      <c r="L296" s="13">
        <v>0</v>
      </c>
      <c r="M296" s="13">
        <v>0</v>
      </c>
      <c r="N296" s="13">
        <v>0</v>
      </c>
      <c r="O296" s="13">
        <v>0</v>
      </c>
      <c r="P296" s="13">
        <v>0</v>
      </c>
      <c r="Q296" s="13">
        <v>0</v>
      </c>
      <c r="R296" s="14">
        <v>0</v>
      </c>
    </row>
    <row r="297" spans="1:18" ht="14.5" thickBot="1" x14ac:dyDescent="0.35">
      <c r="A297" s="45" t="s">
        <v>45</v>
      </c>
      <c r="C297" s="11" t="s">
        <v>24</v>
      </c>
      <c r="D297" s="12">
        <v>0</v>
      </c>
      <c r="E297" s="16">
        <v>0</v>
      </c>
      <c r="F297" s="16">
        <v>0</v>
      </c>
      <c r="G297" s="16">
        <v>0</v>
      </c>
      <c r="H297" s="16">
        <v>0</v>
      </c>
      <c r="I297" s="16">
        <v>0</v>
      </c>
      <c r="J297" s="16">
        <v>0</v>
      </c>
      <c r="K297" s="16">
        <v>0</v>
      </c>
      <c r="L297" s="16">
        <v>0</v>
      </c>
      <c r="M297" s="16">
        <v>0</v>
      </c>
      <c r="N297" s="16">
        <v>0</v>
      </c>
      <c r="O297" s="16">
        <v>0</v>
      </c>
      <c r="P297" s="16">
        <v>0</v>
      </c>
      <c r="Q297" s="16">
        <v>0</v>
      </c>
      <c r="R297" s="14">
        <v>0</v>
      </c>
    </row>
    <row r="298" spans="1:18" ht="14.5" thickBot="1" x14ac:dyDescent="0.35">
      <c r="A298" s="45" t="s">
        <v>45</v>
      </c>
      <c r="C298" s="18" t="s">
        <v>50</v>
      </c>
      <c r="D298" s="19">
        <v>0</v>
      </c>
      <c r="E298" s="20">
        <v>0</v>
      </c>
      <c r="F298" s="20">
        <v>0</v>
      </c>
      <c r="G298" s="20">
        <v>0</v>
      </c>
      <c r="H298" s="20">
        <v>0</v>
      </c>
      <c r="I298" s="20">
        <v>0</v>
      </c>
      <c r="J298" s="20">
        <v>0</v>
      </c>
      <c r="K298" s="20">
        <v>0</v>
      </c>
      <c r="L298" s="20">
        <v>0</v>
      </c>
      <c r="M298" s="20">
        <v>0</v>
      </c>
      <c r="N298" s="20">
        <v>0</v>
      </c>
      <c r="O298" s="20">
        <v>0</v>
      </c>
      <c r="P298" s="20">
        <v>0</v>
      </c>
      <c r="Q298" s="20">
        <v>0</v>
      </c>
      <c r="R298" s="21">
        <v>0</v>
      </c>
    </row>
    <row r="302" spans="1:18" ht="23.5" thickBot="1" x14ac:dyDescent="0.3">
      <c r="C302" s="1" t="s">
        <v>302</v>
      </c>
      <c r="D302" s="1"/>
      <c r="E302" s="1"/>
      <c r="F302" s="1"/>
      <c r="G302" s="1"/>
      <c r="H302" s="1"/>
      <c r="I302" s="1"/>
      <c r="J302" s="1"/>
      <c r="K302" s="1"/>
      <c r="L302" s="1"/>
      <c r="M302" s="1"/>
      <c r="N302" s="9"/>
      <c r="O302" s="9"/>
      <c r="P302" s="9"/>
      <c r="Q302" s="9"/>
      <c r="R302" s="9"/>
    </row>
    <row r="303" spans="1:18" ht="14.5" thickBot="1" x14ac:dyDescent="0.35">
      <c r="C303" s="2"/>
      <c r="D303" s="140" t="s">
        <v>48</v>
      </c>
      <c r="E303" s="141"/>
      <c r="F303" s="141"/>
      <c r="G303" s="141"/>
      <c r="H303" s="141"/>
      <c r="I303" s="141"/>
      <c r="J303" s="141"/>
      <c r="K303" s="141"/>
      <c r="L303" s="141"/>
      <c r="M303" s="141"/>
      <c r="N303" s="141"/>
      <c r="O303" s="141"/>
      <c r="P303" s="141"/>
      <c r="Q303" s="141"/>
      <c r="R303" s="142"/>
    </row>
    <row r="304" spans="1:18" ht="14.5" thickBot="1" x14ac:dyDescent="0.35">
      <c r="A304" s="45" t="s">
        <v>89</v>
      </c>
      <c r="C304" s="3" t="s">
        <v>352</v>
      </c>
      <c r="D304" s="4" t="s">
        <v>0</v>
      </c>
      <c r="E304" s="5" t="s">
        <v>1</v>
      </c>
      <c r="F304" s="5" t="s">
        <v>2</v>
      </c>
      <c r="G304" s="5" t="s">
        <v>3</v>
      </c>
      <c r="H304" s="5" t="s">
        <v>4</v>
      </c>
      <c r="I304" s="5" t="s">
        <v>5</v>
      </c>
      <c r="J304" s="5" t="s">
        <v>6</v>
      </c>
      <c r="K304" s="5" t="s">
        <v>7</v>
      </c>
      <c r="L304" s="5" t="s">
        <v>8</v>
      </c>
      <c r="M304" s="5" t="s">
        <v>9</v>
      </c>
      <c r="N304" s="5" t="s">
        <v>10</v>
      </c>
      <c r="O304" s="5" t="s">
        <v>11</v>
      </c>
      <c r="P304" s="5" t="s">
        <v>17</v>
      </c>
      <c r="Q304" s="5" t="s">
        <v>44</v>
      </c>
      <c r="R304" s="6" t="s">
        <v>88</v>
      </c>
    </row>
    <row r="305" spans="1:18" ht="14" x14ac:dyDescent="0.3">
      <c r="A305" s="45" t="s">
        <v>89</v>
      </c>
      <c r="C305" s="11" t="s">
        <v>378</v>
      </c>
      <c r="D305" s="12">
        <v>0</v>
      </c>
      <c r="E305" s="13">
        <v>0</v>
      </c>
      <c r="F305" s="13">
        <v>0</v>
      </c>
      <c r="G305" s="13">
        <v>0</v>
      </c>
      <c r="H305" s="13">
        <v>0</v>
      </c>
      <c r="I305" s="13">
        <v>0</v>
      </c>
      <c r="J305" s="13">
        <v>0</v>
      </c>
      <c r="K305" s="13">
        <v>0</v>
      </c>
      <c r="L305" s="13">
        <v>0</v>
      </c>
      <c r="M305" s="13">
        <v>0</v>
      </c>
      <c r="N305" s="13">
        <v>0</v>
      </c>
      <c r="O305" s="13">
        <v>0</v>
      </c>
      <c r="P305" s="13">
        <v>0</v>
      </c>
      <c r="Q305" s="13">
        <v>0</v>
      </c>
      <c r="R305" s="14">
        <v>0</v>
      </c>
    </row>
    <row r="306" spans="1:18" ht="14" x14ac:dyDescent="0.3">
      <c r="A306" s="45" t="s">
        <v>89</v>
      </c>
      <c r="C306" s="11" t="s">
        <v>379</v>
      </c>
      <c r="D306" s="12">
        <v>0</v>
      </c>
      <c r="E306" s="13">
        <v>0</v>
      </c>
      <c r="F306" s="13">
        <v>0</v>
      </c>
      <c r="G306" s="13">
        <v>0</v>
      </c>
      <c r="H306" s="13">
        <v>0</v>
      </c>
      <c r="I306" s="13">
        <v>0</v>
      </c>
      <c r="J306" s="13">
        <v>0</v>
      </c>
      <c r="K306" s="13">
        <v>0</v>
      </c>
      <c r="L306" s="13">
        <v>0</v>
      </c>
      <c r="M306" s="13">
        <v>0</v>
      </c>
      <c r="N306" s="13">
        <v>0</v>
      </c>
      <c r="O306" s="13">
        <v>0</v>
      </c>
      <c r="P306" s="13">
        <v>0</v>
      </c>
      <c r="Q306" s="13">
        <v>0</v>
      </c>
      <c r="R306" s="14">
        <v>0</v>
      </c>
    </row>
    <row r="307" spans="1:18" ht="14" x14ac:dyDescent="0.3">
      <c r="A307" s="45" t="s">
        <v>89</v>
      </c>
      <c r="C307" s="11" t="s">
        <v>25</v>
      </c>
      <c r="D307" s="12">
        <v>0</v>
      </c>
      <c r="E307" s="13">
        <v>0</v>
      </c>
      <c r="F307" s="13">
        <v>0</v>
      </c>
      <c r="G307" s="13">
        <v>0</v>
      </c>
      <c r="H307" s="13">
        <v>0</v>
      </c>
      <c r="I307" s="13">
        <v>0</v>
      </c>
      <c r="J307" s="13">
        <v>0</v>
      </c>
      <c r="K307" s="13">
        <v>0</v>
      </c>
      <c r="L307" s="13">
        <v>0</v>
      </c>
      <c r="M307" s="13">
        <v>0</v>
      </c>
      <c r="N307" s="13">
        <v>0</v>
      </c>
      <c r="O307" s="13">
        <v>0</v>
      </c>
      <c r="P307" s="13">
        <v>0</v>
      </c>
      <c r="Q307" s="13">
        <v>0</v>
      </c>
      <c r="R307" s="14">
        <v>0</v>
      </c>
    </row>
    <row r="308" spans="1:18" ht="14" x14ac:dyDescent="0.3">
      <c r="A308" s="45" t="s">
        <v>89</v>
      </c>
      <c r="C308" s="11" t="s">
        <v>43</v>
      </c>
      <c r="D308" s="12">
        <v>0</v>
      </c>
      <c r="E308" s="13">
        <v>0</v>
      </c>
      <c r="F308" s="13">
        <v>0</v>
      </c>
      <c r="G308" s="13">
        <v>0</v>
      </c>
      <c r="H308" s="13">
        <v>0</v>
      </c>
      <c r="I308" s="13">
        <v>0</v>
      </c>
      <c r="J308" s="13">
        <v>0</v>
      </c>
      <c r="K308" s="13">
        <v>0</v>
      </c>
      <c r="L308" s="13">
        <v>0</v>
      </c>
      <c r="M308" s="13">
        <v>0</v>
      </c>
      <c r="N308" s="13">
        <v>0</v>
      </c>
      <c r="O308" s="13">
        <v>0</v>
      </c>
      <c r="P308" s="13">
        <v>0</v>
      </c>
      <c r="Q308" s="13">
        <v>0</v>
      </c>
      <c r="R308" s="14">
        <v>0</v>
      </c>
    </row>
    <row r="309" spans="1:18" ht="14" x14ac:dyDescent="0.3">
      <c r="A309" s="45" t="s">
        <v>89</v>
      </c>
      <c r="C309" s="11" t="s">
        <v>36</v>
      </c>
      <c r="D309" s="12">
        <v>0</v>
      </c>
      <c r="E309" s="13">
        <v>0</v>
      </c>
      <c r="F309" s="13">
        <v>0</v>
      </c>
      <c r="G309" s="13">
        <v>0</v>
      </c>
      <c r="H309" s="13">
        <v>0</v>
      </c>
      <c r="I309" s="13">
        <v>0</v>
      </c>
      <c r="J309" s="13">
        <v>0</v>
      </c>
      <c r="K309" s="13">
        <v>0</v>
      </c>
      <c r="L309" s="13">
        <v>0</v>
      </c>
      <c r="M309" s="13">
        <v>0</v>
      </c>
      <c r="N309" s="13">
        <v>0</v>
      </c>
      <c r="O309" s="13">
        <v>0</v>
      </c>
      <c r="P309" s="13">
        <v>0</v>
      </c>
      <c r="Q309" s="13">
        <v>0</v>
      </c>
      <c r="R309" s="14">
        <v>0</v>
      </c>
    </row>
    <row r="310" spans="1:18" ht="14" x14ac:dyDescent="0.3">
      <c r="A310" s="45" t="s">
        <v>89</v>
      </c>
      <c r="C310" s="11" t="s">
        <v>18</v>
      </c>
      <c r="D310" s="12">
        <v>0</v>
      </c>
      <c r="E310" s="13">
        <v>0</v>
      </c>
      <c r="F310" s="13">
        <v>0</v>
      </c>
      <c r="G310" s="13">
        <v>0</v>
      </c>
      <c r="H310" s="13">
        <v>0</v>
      </c>
      <c r="I310" s="13">
        <v>0</v>
      </c>
      <c r="J310" s="13">
        <v>0</v>
      </c>
      <c r="K310" s="13">
        <v>0</v>
      </c>
      <c r="L310" s="13">
        <v>0</v>
      </c>
      <c r="M310" s="13">
        <v>0</v>
      </c>
      <c r="N310" s="13">
        <v>0</v>
      </c>
      <c r="O310" s="13">
        <v>0</v>
      </c>
      <c r="P310" s="13">
        <v>0</v>
      </c>
      <c r="Q310" s="13">
        <v>0</v>
      </c>
      <c r="R310" s="14">
        <v>0</v>
      </c>
    </row>
    <row r="311" spans="1:18" ht="14" x14ac:dyDescent="0.3">
      <c r="A311" s="45" t="s">
        <v>89</v>
      </c>
      <c r="C311" s="11" t="s">
        <v>27</v>
      </c>
      <c r="D311" s="12">
        <v>0</v>
      </c>
      <c r="E311" s="13">
        <v>0</v>
      </c>
      <c r="F311" s="13">
        <v>0</v>
      </c>
      <c r="G311" s="13">
        <v>0</v>
      </c>
      <c r="H311" s="13">
        <v>0</v>
      </c>
      <c r="I311" s="13">
        <v>0</v>
      </c>
      <c r="J311" s="13">
        <v>0</v>
      </c>
      <c r="K311" s="13">
        <v>0</v>
      </c>
      <c r="L311" s="13">
        <v>0</v>
      </c>
      <c r="M311" s="13">
        <v>0</v>
      </c>
      <c r="N311" s="13">
        <v>0</v>
      </c>
      <c r="O311" s="13">
        <v>0</v>
      </c>
      <c r="P311" s="13">
        <v>0</v>
      </c>
      <c r="Q311" s="13">
        <v>0</v>
      </c>
      <c r="R311" s="14">
        <v>0</v>
      </c>
    </row>
    <row r="312" spans="1:18" ht="14" x14ac:dyDescent="0.3">
      <c r="A312" s="45" t="s">
        <v>89</v>
      </c>
      <c r="C312" s="11" t="s">
        <v>20</v>
      </c>
      <c r="D312" s="12">
        <v>0</v>
      </c>
      <c r="E312" s="13">
        <v>0</v>
      </c>
      <c r="F312" s="13">
        <v>0</v>
      </c>
      <c r="G312" s="13">
        <v>0</v>
      </c>
      <c r="H312" s="13">
        <v>0</v>
      </c>
      <c r="I312" s="13">
        <v>0</v>
      </c>
      <c r="J312" s="13">
        <v>0</v>
      </c>
      <c r="K312" s="13">
        <v>0</v>
      </c>
      <c r="L312" s="13">
        <v>0</v>
      </c>
      <c r="M312" s="13">
        <v>0</v>
      </c>
      <c r="N312" s="13">
        <v>0</v>
      </c>
      <c r="O312" s="13">
        <v>0</v>
      </c>
      <c r="P312" s="13">
        <v>0</v>
      </c>
      <c r="Q312" s="13">
        <v>0</v>
      </c>
      <c r="R312" s="14">
        <v>0</v>
      </c>
    </row>
    <row r="313" spans="1:18" ht="14" x14ac:dyDescent="0.3">
      <c r="A313" s="45" t="s">
        <v>89</v>
      </c>
      <c r="C313" s="11" t="s">
        <v>19</v>
      </c>
      <c r="D313" s="12">
        <v>0</v>
      </c>
      <c r="E313" s="13">
        <v>0</v>
      </c>
      <c r="F313" s="13">
        <v>0</v>
      </c>
      <c r="G313" s="13">
        <v>0</v>
      </c>
      <c r="H313" s="13">
        <v>0</v>
      </c>
      <c r="I313" s="13">
        <v>0</v>
      </c>
      <c r="J313" s="13">
        <v>0</v>
      </c>
      <c r="K313" s="13">
        <v>0</v>
      </c>
      <c r="L313" s="13">
        <v>0</v>
      </c>
      <c r="M313" s="13">
        <v>0</v>
      </c>
      <c r="N313" s="13">
        <v>0</v>
      </c>
      <c r="O313" s="13">
        <v>0</v>
      </c>
      <c r="P313" s="13">
        <v>0</v>
      </c>
      <c r="Q313" s="13">
        <v>0</v>
      </c>
      <c r="R313" s="14">
        <v>0</v>
      </c>
    </row>
    <row r="314" spans="1:18" ht="14" x14ac:dyDescent="0.3">
      <c r="A314" s="45" t="s">
        <v>89</v>
      </c>
      <c r="C314" s="11" t="s">
        <v>21</v>
      </c>
      <c r="D314" s="12">
        <v>0</v>
      </c>
      <c r="E314" s="13">
        <v>0</v>
      </c>
      <c r="F314" s="13">
        <v>0</v>
      </c>
      <c r="G314" s="13">
        <v>0</v>
      </c>
      <c r="H314" s="13">
        <v>0</v>
      </c>
      <c r="I314" s="13">
        <v>0</v>
      </c>
      <c r="J314" s="13">
        <v>0</v>
      </c>
      <c r="K314" s="13">
        <v>0</v>
      </c>
      <c r="L314" s="13">
        <v>0</v>
      </c>
      <c r="M314" s="13">
        <v>0</v>
      </c>
      <c r="N314" s="13">
        <v>0</v>
      </c>
      <c r="O314" s="13">
        <v>0</v>
      </c>
      <c r="P314" s="13">
        <v>0</v>
      </c>
      <c r="Q314" s="13">
        <v>0</v>
      </c>
      <c r="R314" s="14">
        <v>0</v>
      </c>
    </row>
    <row r="315" spans="1:18" ht="14" x14ac:dyDescent="0.3">
      <c r="A315" s="45" t="s">
        <v>89</v>
      </c>
      <c r="C315" s="11" t="s">
        <v>26</v>
      </c>
      <c r="D315" s="12">
        <v>0</v>
      </c>
      <c r="E315" s="13">
        <v>0</v>
      </c>
      <c r="F315" s="13">
        <v>0</v>
      </c>
      <c r="G315" s="13">
        <v>0</v>
      </c>
      <c r="H315" s="13">
        <v>0</v>
      </c>
      <c r="I315" s="13">
        <v>0</v>
      </c>
      <c r="J315" s="13">
        <v>0</v>
      </c>
      <c r="K315" s="13">
        <v>0</v>
      </c>
      <c r="L315" s="13">
        <v>0</v>
      </c>
      <c r="M315" s="13">
        <v>0</v>
      </c>
      <c r="N315" s="13">
        <v>0</v>
      </c>
      <c r="O315" s="13">
        <v>0</v>
      </c>
      <c r="P315" s="13">
        <v>0</v>
      </c>
      <c r="Q315" s="13">
        <v>0</v>
      </c>
      <c r="R315" s="14">
        <v>0</v>
      </c>
    </row>
    <row r="316" spans="1:18" ht="14" x14ac:dyDescent="0.3">
      <c r="A316" s="45" t="s">
        <v>89</v>
      </c>
      <c r="C316" s="11" t="s">
        <v>38</v>
      </c>
      <c r="D316" s="12">
        <v>0</v>
      </c>
      <c r="E316" s="13">
        <v>0</v>
      </c>
      <c r="F316" s="13">
        <v>0</v>
      </c>
      <c r="G316" s="13">
        <v>0</v>
      </c>
      <c r="H316" s="13">
        <v>0</v>
      </c>
      <c r="I316" s="13">
        <v>0</v>
      </c>
      <c r="J316" s="13">
        <v>0</v>
      </c>
      <c r="K316" s="13">
        <v>0</v>
      </c>
      <c r="L316" s="13">
        <v>0</v>
      </c>
      <c r="M316" s="13">
        <v>0</v>
      </c>
      <c r="N316" s="13">
        <v>0</v>
      </c>
      <c r="O316" s="13">
        <v>0</v>
      </c>
      <c r="P316" s="13">
        <v>0</v>
      </c>
      <c r="Q316" s="13">
        <v>0</v>
      </c>
      <c r="R316" s="14">
        <v>0</v>
      </c>
    </row>
    <row r="317" spans="1:18" ht="14" x14ac:dyDescent="0.3">
      <c r="A317" s="45" t="s">
        <v>89</v>
      </c>
      <c r="C317" s="11" t="s">
        <v>29</v>
      </c>
      <c r="D317" s="12">
        <v>0</v>
      </c>
      <c r="E317" s="13">
        <v>0</v>
      </c>
      <c r="F317" s="13">
        <v>0</v>
      </c>
      <c r="G317" s="13">
        <v>0</v>
      </c>
      <c r="H317" s="13">
        <v>0</v>
      </c>
      <c r="I317" s="13">
        <v>0</v>
      </c>
      <c r="J317" s="13">
        <v>0</v>
      </c>
      <c r="K317" s="13">
        <v>0</v>
      </c>
      <c r="L317" s="13">
        <v>0</v>
      </c>
      <c r="M317" s="13">
        <v>0</v>
      </c>
      <c r="N317" s="13">
        <v>0</v>
      </c>
      <c r="O317" s="13">
        <v>0</v>
      </c>
      <c r="P317" s="13">
        <v>0</v>
      </c>
      <c r="Q317" s="13">
        <v>0</v>
      </c>
      <c r="R317" s="14">
        <v>0</v>
      </c>
    </row>
    <row r="318" spans="1:18" ht="14" x14ac:dyDescent="0.3">
      <c r="A318" s="45" t="s">
        <v>89</v>
      </c>
      <c r="C318" s="11" t="s">
        <v>40</v>
      </c>
      <c r="D318" s="12">
        <v>0</v>
      </c>
      <c r="E318" s="13">
        <v>0</v>
      </c>
      <c r="F318" s="13">
        <v>0</v>
      </c>
      <c r="G318" s="13">
        <v>0</v>
      </c>
      <c r="H318" s="13">
        <v>0</v>
      </c>
      <c r="I318" s="13">
        <v>0</v>
      </c>
      <c r="J318" s="13">
        <v>0</v>
      </c>
      <c r="K318" s="13">
        <v>0</v>
      </c>
      <c r="L318" s="13">
        <v>0</v>
      </c>
      <c r="M318" s="13">
        <v>0</v>
      </c>
      <c r="N318" s="13">
        <v>0</v>
      </c>
      <c r="O318" s="13">
        <v>0</v>
      </c>
      <c r="P318" s="13">
        <v>0</v>
      </c>
      <c r="Q318" s="13">
        <v>0</v>
      </c>
      <c r="R318" s="14">
        <v>0</v>
      </c>
    </row>
    <row r="319" spans="1:18" ht="14" x14ac:dyDescent="0.3">
      <c r="A319" s="45" t="s">
        <v>89</v>
      </c>
      <c r="C319" s="11" t="s">
        <v>28</v>
      </c>
      <c r="D319" s="12">
        <v>0</v>
      </c>
      <c r="E319" s="13">
        <v>0</v>
      </c>
      <c r="F319" s="13">
        <v>0</v>
      </c>
      <c r="G319" s="13">
        <v>0</v>
      </c>
      <c r="H319" s="13">
        <v>0</v>
      </c>
      <c r="I319" s="13">
        <v>0</v>
      </c>
      <c r="J319" s="13">
        <v>0</v>
      </c>
      <c r="K319" s="13">
        <v>0</v>
      </c>
      <c r="L319" s="13">
        <v>0</v>
      </c>
      <c r="M319" s="13">
        <v>0</v>
      </c>
      <c r="N319" s="13">
        <v>0</v>
      </c>
      <c r="O319" s="13">
        <v>0</v>
      </c>
      <c r="P319" s="13">
        <v>0</v>
      </c>
      <c r="Q319" s="13">
        <v>0</v>
      </c>
      <c r="R319" s="14">
        <v>0</v>
      </c>
    </row>
    <row r="320" spans="1:18" ht="14" x14ac:dyDescent="0.3">
      <c r="A320" s="45" t="s">
        <v>89</v>
      </c>
      <c r="C320" s="11" t="s">
        <v>23</v>
      </c>
      <c r="D320" s="12">
        <v>0</v>
      </c>
      <c r="E320" s="13">
        <v>0</v>
      </c>
      <c r="F320" s="13">
        <v>0</v>
      </c>
      <c r="G320" s="13">
        <v>0</v>
      </c>
      <c r="H320" s="13">
        <v>0</v>
      </c>
      <c r="I320" s="13">
        <v>0</v>
      </c>
      <c r="J320" s="13">
        <v>0</v>
      </c>
      <c r="K320" s="13">
        <v>0</v>
      </c>
      <c r="L320" s="13">
        <v>0</v>
      </c>
      <c r="M320" s="13">
        <v>0</v>
      </c>
      <c r="N320" s="13">
        <v>0</v>
      </c>
      <c r="O320" s="13">
        <v>0</v>
      </c>
      <c r="P320" s="13">
        <v>0</v>
      </c>
      <c r="Q320" s="13">
        <v>0</v>
      </c>
      <c r="R320" s="14">
        <v>0</v>
      </c>
    </row>
    <row r="321" spans="1:18" ht="14" x14ac:dyDescent="0.3">
      <c r="A321" s="45" t="s">
        <v>89</v>
      </c>
      <c r="C321" s="11" t="s">
        <v>22</v>
      </c>
      <c r="D321" s="12">
        <v>0</v>
      </c>
      <c r="E321" s="13">
        <v>0</v>
      </c>
      <c r="F321" s="13">
        <v>0</v>
      </c>
      <c r="G321" s="13">
        <v>0</v>
      </c>
      <c r="H321" s="13">
        <v>0</v>
      </c>
      <c r="I321" s="13">
        <v>0</v>
      </c>
      <c r="J321" s="13">
        <v>0</v>
      </c>
      <c r="K321" s="13">
        <v>0</v>
      </c>
      <c r="L321" s="13">
        <v>0</v>
      </c>
      <c r="M321" s="13">
        <v>0</v>
      </c>
      <c r="N321" s="13">
        <v>0</v>
      </c>
      <c r="O321" s="13">
        <v>0</v>
      </c>
      <c r="P321" s="13">
        <v>0</v>
      </c>
      <c r="Q321" s="13">
        <v>0</v>
      </c>
      <c r="R321" s="14">
        <v>0</v>
      </c>
    </row>
    <row r="322" spans="1:18" ht="14.5" thickBot="1" x14ac:dyDescent="0.35">
      <c r="A322" s="45" t="s">
        <v>89</v>
      </c>
      <c r="C322" s="11" t="s">
        <v>24</v>
      </c>
      <c r="D322" s="12">
        <v>0</v>
      </c>
      <c r="E322" s="16">
        <v>0</v>
      </c>
      <c r="F322" s="16">
        <v>0</v>
      </c>
      <c r="G322" s="16">
        <v>0</v>
      </c>
      <c r="H322" s="16">
        <v>0</v>
      </c>
      <c r="I322" s="16">
        <v>0</v>
      </c>
      <c r="J322" s="16">
        <v>0</v>
      </c>
      <c r="K322" s="16">
        <v>0</v>
      </c>
      <c r="L322" s="16">
        <v>0</v>
      </c>
      <c r="M322" s="16">
        <v>0</v>
      </c>
      <c r="N322" s="16">
        <v>0</v>
      </c>
      <c r="O322" s="16">
        <v>0</v>
      </c>
      <c r="P322" s="16">
        <v>0</v>
      </c>
      <c r="Q322" s="16">
        <v>0</v>
      </c>
      <c r="R322" s="14">
        <v>30226</v>
      </c>
    </row>
    <row r="323" spans="1:18" ht="14.5" thickBot="1" x14ac:dyDescent="0.35">
      <c r="A323" s="45" t="s">
        <v>89</v>
      </c>
      <c r="C323" s="18" t="s">
        <v>50</v>
      </c>
      <c r="D323" s="19">
        <v>0</v>
      </c>
      <c r="E323" s="20">
        <v>0</v>
      </c>
      <c r="F323" s="20">
        <v>0</v>
      </c>
      <c r="G323" s="20">
        <v>0</v>
      </c>
      <c r="H323" s="20">
        <v>0</v>
      </c>
      <c r="I323" s="20">
        <v>0</v>
      </c>
      <c r="J323" s="20">
        <v>0</v>
      </c>
      <c r="K323" s="20">
        <v>0</v>
      </c>
      <c r="L323" s="20">
        <v>0</v>
      </c>
      <c r="M323" s="20">
        <v>0</v>
      </c>
      <c r="N323" s="20">
        <v>0</v>
      </c>
      <c r="O323" s="20">
        <v>0</v>
      </c>
      <c r="P323" s="20">
        <v>0</v>
      </c>
      <c r="Q323" s="20">
        <v>0</v>
      </c>
      <c r="R323" s="21">
        <v>30226</v>
      </c>
    </row>
    <row r="324" spans="1:18" x14ac:dyDescent="0.25">
      <c r="C324" s="28"/>
      <c r="D324" s="28"/>
      <c r="E324" s="28"/>
      <c r="F324" s="28"/>
      <c r="G324" s="28"/>
      <c r="H324" s="28"/>
      <c r="I324" s="28"/>
      <c r="J324" s="28"/>
      <c r="K324" s="28"/>
      <c r="L324" s="28"/>
      <c r="M324" s="28"/>
      <c r="N324" s="28"/>
      <c r="O324" s="28"/>
      <c r="P324" s="28"/>
      <c r="R324" s="28"/>
    </row>
    <row r="325" spans="1:18" x14ac:dyDescent="0.25">
      <c r="C325" s="28"/>
      <c r="D325" s="28"/>
      <c r="E325" s="28"/>
      <c r="F325" s="28"/>
      <c r="G325" s="28"/>
      <c r="H325" s="28"/>
      <c r="I325" s="28"/>
      <c r="J325" s="28"/>
      <c r="K325" s="28"/>
      <c r="L325" s="28"/>
      <c r="M325" s="28"/>
      <c r="N325" s="28"/>
      <c r="O325" s="28"/>
      <c r="P325" s="28"/>
      <c r="R325" s="28"/>
    </row>
    <row r="326" spans="1:18" ht="23.5" thickBot="1" x14ac:dyDescent="0.3">
      <c r="C326" s="1" t="s">
        <v>303</v>
      </c>
      <c r="D326" s="1"/>
      <c r="E326" s="1"/>
      <c r="F326" s="1"/>
      <c r="G326" s="1"/>
      <c r="H326" s="1"/>
      <c r="I326" s="1"/>
      <c r="J326" s="1"/>
      <c r="K326" s="1"/>
      <c r="L326" s="1"/>
      <c r="M326" s="1"/>
      <c r="N326" s="9"/>
      <c r="O326" s="9"/>
      <c r="P326" s="9"/>
      <c r="Q326" s="9"/>
      <c r="R326" s="9"/>
    </row>
    <row r="327" spans="1:18" ht="14.5" thickBot="1" x14ac:dyDescent="0.35">
      <c r="C327" s="2"/>
      <c r="D327" s="140" t="s">
        <v>48</v>
      </c>
      <c r="E327" s="141"/>
      <c r="F327" s="141"/>
      <c r="G327" s="141"/>
      <c r="H327" s="141"/>
      <c r="I327" s="141"/>
      <c r="J327" s="141"/>
      <c r="K327" s="141"/>
      <c r="L327" s="141"/>
      <c r="M327" s="141"/>
      <c r="N327" s="141"/>
      <c r="O327" s="141"/>
      <c r="P327" s="141"/>
      <c r="Q327" s="141"/>
      <c r="R327" s="142"/>
    </row>
    <row r="328" spans="1:18" ht="14.5" thickBot="1" x14ac:dyDescent="0.35">
      <c r="A328" s="45" t="s">
        <v>89</v>
      </c>
      <c r="C328" s="3" t="s">
        <v>352</v>
      </c>
      <c r="D328" s="4" t="s">
        <v>0</v>
      </c>
      <c r="E328" s="5" t="s">
        <v>1</v>
      </c>
      <c r="F328" s="5" t="s">
        <v>2</v>
      </c>
      <c r="G328" s="5" t="s">
        <v>3</v>
      </c>
      <c r="H328" s="5" t="s">
        <v>4</v>
      </c>
      <c r="I328" s="5" t="s">
        <v>5</v>
      </c>
      <c r="J328" s="5" t="s">
        <v>6</v>
      </c>
      <c r="K328" s="5" t="s">
        <v>7</v>
      </c>
      <c r="L328" s="5" t="s">
        <v>8</v>
      </c>
      <c r="M328" s="5" t="s">
        <v>9</v>
      </c>
      <c r="N328" s="5" t="s">
        <v>10</v>
      </c>
      <c r="O328" s="5" t="s">
        <v>11</v>
      </c>
      <c r="P328" s="5" t="s">
        <v>17</v>
      </c>
      <c r="Q328" s="5" t="s">
        <v>44</v>
      </c>
      <c r="R328" s="6" t="s">
        <v>88</v>
      </c>
    </row>
    <row r="329" spans="1:18" ht="14" x14ac:dyDescent="0.3">
      <c r="A329" s="45" t="s">
        <v>89</v>
      </c>
      <c r="C329" s="11" t="s">
        <v>378</v>
      </c>
      <c r="D329" s="12">
        <v>0</v>
      </c>
      <c r="E329" s="13">
        <v>0</v>
      </c>
      <c r="F329" s="13">
        <v>0</v>
      </c>
      <c r="G329" s="13">
        <v>0</v>
      </c>
      <c r="H329" s="13">
        <v>0</v>
      </c>
      <c r="I329" s="13">
        <v>0</v>
      </c>
      <c r="J329" s="13">
        <v>0</v>
      </c>
      <c r="K329" s="13">
        <v>0</v>
      </c>
      <c r="L329" s="13">
        <v>0</v>
      </c>
      <c r="M329" s="13">
        <v>0</v>
      </c>
      <c r="N329" s="13">
        <v>0</v>
      </c>
      <c r="O329" s="13">
        <v>0</v>
      </c>
      <c r="P329" s="13">
        <v>0</v>
      </c>
      <c r="Q329" s="13">
        <v>0</v>
      </c>
      <c r="R329" s="14">
        <v>0</v>
      </c>
    </row>
    <row r="330" spans="1:18" ht="14" x14ac:dyDescent="0.3">
      <c r="A330" s="45" t="s">
        <v>89</v>
      </c>
      <c r="C330" s="11" t="s">
        <v>379</v>
      </c>
      <c r="D330" s="12">
        <v>0</v>
      </c>
      <c r="E330" s="13">
        <v>0</v>
      </c>
      <c r="F330" s="13">
        <v>0</v>
      </c>
      <c r="G330" s="13">
        <v>0</v>
      </c>
      <c r="H330" s="13">
        <v>0</v>
      </c>
      <c r="I330" s="13">
        <v>0</v>
      </c>
      <c r="J330" s="13">
        <v>0</v>
      </c>
      <c r="K330" s="13">
        <v>0</v>
      </c>
      <c r="L330" s="13">
        <v>0</v>
      </c>
      <c r="M330" s="13">
        <v>0</v>
      </c>
      <c r="N330" s="13">
        <v>0</v>
      </c>
      <c r="O330" s="13">
        <v>0</v>
      </c>
      <c r="P330" s="13">
        <v>0</v>
      </c>
      <c r="Q330" s="13">
        <v>0</v>
      </c>
      <c r="R330" s="14">
        <v>0</v>
      </c>
    </row>
    <row r="331" spans="1:18" ht="14" x14ac:dyDescent="0.3">
      <c r="A331" s="45" t="s">
        <v>89</v>
      </c>
      <c r="C331" s="11" t="s">
        <v>25</v>
      </c>
      <c r="D331" s="12">
        <v>0</v>
      </c>
      <c r="E331" s="13">
        <v>0</v>
      </c>
      <c r="F331" s="13">
        <v>0</v>
      </c>
      <c r="G331" s="13">
        <v>0</v>
      </c>
      <c r="H331" s="13">
        <v>0</v>
      </c>
      <c r="I331" s="13">
        <v>0</v>
      </c>
      <c r="J331" s="13">
        <v>0</v>
      </c>
      <c r="K331" s="13">
        <v>0</v>
      </c>
      <c r="L331" s="13">
        <v>0</v>
      </c>
      <c r="M331" s="13">
        <v>0</v>
      </c>
      <c r="N331" s="13">
        <v>0</v>
      </c>
      <c r="O331" s="13">
        <v>0</v>
      </c>
      <c r="P331" s="13">
        <v>0</v>
      </c>
      <c r="Q331" s="13">
        <v>0</v>
      </c>
      <c r="R331" s="14">
        <v>0</v>
      </c>
    </row>
    <row r="332" spans="1:18" ht="14" x14ac:dyDescent="0.3">
      <c r="A332" s="45" t="s">
        <v>89</v>
      </c>
      <c r="C332" s="11" t="s">
        <v>43</v>
      </c>
      <c r="D332" s="12">
        <v>0</v>
      </c>
      <c r="E332" s="13">
        <v>0</v>
      </c>
      <c r="F332" s="13">
        <v>0</v>
      </c>
      <c r="G332" s="13">
        <v>0</v>
      </c>
      <c r="H332" s="13">
        <v>0</v>
      </c>
      <c r="I332" s="13">
        <v>0</v>
      </c>
      <c r="J332" s="13">
        <v>0</v>
      </c>
      <c r="K332" s="13">
        <v>0</v>
      </c>
      <c r="L332" s="13">
        <v>0</v>
      </c>
      <c r="M332" s="13">
        <v>0</v>
      </c>
      <c r="N332" s="13">
        <v>0</v>
      </c>
      <c r="O332" s="13">
        <v>0</v>
      </c>
      <c r="P332" s="13">
        <v>0</v>
      </c>
      <c r="Q332" s="13">
        <v>0</v>
      </c>
      <c r="R332" s="14">
        <v>0</v>
      </c>
    </row>
    <row r="333" spans="1:18" ht="14" x14ac:dyDescent="0.3">
      <c r="A333" s="45" t="s">
        <v>89</v>
      </c>
      <c r="C333" s="11" t="s">
        <v>36</v>
      </c>
      <c r="D333" s="12">
        <v>0</v>
      </c>
      <c r="E333" s="13">
        <v>0</v>
      </c>
      <c r="F333" s="13">
        <v>0</v>
      </c>
      <c r="G333" s="13">
        <v>0</v>
      </c>
      <c r="H333" s="13">
        <v>0</v>
      </c>
      <c r="I333" s="13">
        <v>0</v>
      </c>
      <c r="J333" s="13">
        <v>0</v>
      </c>
      <c r="K333" s="13">
        <v>0</v>
      </c>
      <c r="L333" s="13">
        <v>0</v>
      </c>
      <c r="M333" s="13">
        <v>0</v>
      </c>
      <c r="N333" s="13">
        <v>0</v>
      </c>
      <c r="O333" s="13">
        <v>0</v>
      </c>
      <c r="P333" s="13">
        <v>0</v>
      </c>
      <c r="Q333" s="13">
        <v>0</v>
      </c>
      <c r="R333" s="14">
        <v>0</v>
      </c>
    </row>
    <row r="334" spans="1:18" ht="14" x14ac:dyDescent="0.3">
      <c r="A334" s="45" t="s">
        <v>89</v>
      </c>
      <c r="C334" s="11" t="s">
        <v>18</v>
      </c>
      <c r="D334" s="12">
        <v>0</v>
      </c>
      <c r="E334" s="13">
        <v>0</v>
      </c>
      <c r="F334" s="13">
        <v>0</v>
      </c>
      <c r="G334" s="13">
        <v>0</v>
      </c>
      <c r="H334" s="13">
        <v>0</v>
      </c>
      <c r="I334" s="13">
        <v>0</v>
      </c>
      <c r="J334" s="13">
        <v>0</v>
      </c>
      <c r="K334" s="13">
        <v>0</v>
      </c>
      <c r="L334" s="13">
        <v>0</v>
      </c>
      <c r="M334" s="13">
        <v>0</v>
      </c>
      <c r="N334" s="13">
        <v>0</v>
      </c>
      <c r="O334" s="13">
        <v>0</v>
      </c>
      <c r="P334" s="13">
        <v>0</v>
      </c>
      <c r="Q334" s="13">
        <v>0</v>
      </c>
      <c r="R334" s="14">
        <v>0</v>
      </c>
    </row>
    <row r="335" spans="1:18" ht="14" x14ac:dyDescent="0.3">
      <c r="A335" s="45" t="s">
        <v>89</v>
      </c>
      <c r="C335" s="11" t="s">
        <v>27</v>
      </c>
      <c r="D335" s="12">
        <v>0</v>
      </c>
      <c r="E335" s="13">
        <v>0</v>
      </c>
      <c r="F335" s="13">
        <v>0</v>
      </c>
      <c r="G335" s="13">
        <v>0</v>
      </c>
      <c r="H335" s="13">
        <v>0</v>
      </c>
      <c r="I335" s="13">
        <v>0</v>
      </c>
      <c r="J335" s="13">
        <v>0</v>
      </c>
      <c r="K335" s="13">
        <v>0</v>
      </c>
      <c r="L335" s="13">
        <v>0</v>
      </c>
      <c r="M335" s="13">
        <v>0</v>
      </c>
      <c r="N335" s="13">
        <v>0</v>
      </c>
      <c r="O335" s="13">
        <v>0</v>
      </c>
      <c r="P335" s="13">
        <v>0</v>
      </c>
      <c r="Q335" s="13">
        <v>0</v>
      </c>
      <c r="R335" s="14">
        <v>0</v>
      </c>
    </row>
    <row r="336" spans="1:18" ht="14" x14ac:dyDescent="0.3">
      <c r="A336" s="45" t="s">
        <v>89</v>
      </c>
      <c r="C336" s="11" t="s">
        <v>20</v>
      </c>
      <c r="D336" s="12">
        <v>0</v>
      </c>
      <c r="E336" s="13">
        <v>0</v>
      </c>
      <c r="F336" s="13">
        <v>0</v>
      </c>
      <c r="G336" s="13">
        <v>0</v>
      </c>
      <c r="H336" s="13">
        <v>0</v>
      </c>
      <c r="I336" s="13">
        <v>0</v>
      </c>
      <c r="J336" s="13">
        <v>0</v>
      </c>
      <c r="K336" s="13">
        <v>0</v>
      </c>
      <c r="L336" s="13">
        <v>0</v>
      </c>
      <c r="M336" s="13">
        <v>0</v>
      </c>
      <c r="N336" s="13">
        <v>0</v>
      </c>
      <c r="O336" s="13">
        <v>0</v>
      </c>
      <c r="P336" s="13">
        <v>0</v>
      </c>
      <c r="Q336" s="13">
        <v>0</v>
      </c>
      <c r="R336" s="14">
        <v>0</v>
      </c>
    </row>
    <row r="337" spans="1:18" ht="14" x14ac:dyDescent="0.3">
      <c r="A337" s="45" t="s">
        <v>89</v>
      </c>
      <c r="C337" s="11" t="s">
        <v>19</v>
      </c>
      <c r="D337" s="12">
        <v>0</v>
      </c>
      <c r="E337" s="13">
        <v>0</v>
      </c>
      <c r="F337" s="13">
        <v>0</v>
      </c>
      <c r="G337" s="13">
        <v>0</v>
      </c>
      <c r="H337" s="13">
        <v>0</v>
      </c>
      <c r="I337" s="13">
        <v>0</v>
      </c>
      <c r="J337" s="13">
        <v>0</v>
      </c>
      <c r="K337" s="13">
        <v>0</v>
      </c>
      <c r="L337" s="13">
        <v>0</v>
      </c>
      <c r="M337" s="13">
        <v>0</v>
      </c>
      <c r="N337" s="13">
        <v>0</v>
      </c>
      <c r="O337" s="13">
        <v>0</v>
      </c>
      <c r="P337" s="13">
        <v>0</v>
      </c>
      <c r="Q337" s="13">
        <v>0</v>
      </c>
      <c r="R337" s="14">
        <v>0</v>
      </c>
    </row>
    <row r="338" spans="1:18" ht="14" x14ac:dyDescent="0.3">
      <c r="A338" s="45" t="s">
        <v>89</v>
      </c>
      <c r="C338" s="11" t="s">
        <v>21</v>
      </c>
      <c r="D338" s="12">
        <v>0</v>
      </c>
      <c r="E338" s="13">
        <v>0</v>
      </c>
      <c r="F338" s="13">
        <v>0</v>
      </c>
      <c r="G338" s="13">
        <v>0</v>
      </c>
      <c r="H338" s="13">
        <v>0</v>
      </c>
      <c r="I338" s="13">
        <v>0</v>
      </c>
      <c r="J338" s="13">
        <v>0</v>
      </c>
      <c r="K338" s="13">
        <v>0</v>
      </c>
      <c r="L338" s="13">
        <v>0</v>
      </c>
      <c r="M338" s="13">
        <v>0</v>
      </c>
      <c r="N338" s="13">
        <v>0</v>
      </c>
      <c r="O338" s="13">
        <v>0</v>
      </c>
      <c r="P338" s="13">
        <v>0</v>
      </c>
      <c r="Q338" s="13">
        <v>0</v>
      </c>
      <c r="R338" s="14">
        <v>0</v>
      </c>
    </row>
    <row r="339" spans="1:18" ht="14" x14ac:dyDescent="0.3">
      <c r="A339" s="45" t="s">
        <v>89</v>
      </c>
      <c r="C339" s="11" t="s">
        <v>26</v>
      </c>
      <c r="D339" s="12">
        <v>0</v>
      </c>
      <c r="E339" s="13">
        <v>0</v>
      </c>
      <c r="F339" s="13">
        <v>0</v>
      </c>
      <c r="G339" s="13">
        <v>0</v>
      </c>
      <c r="H339" s="13">
        <v>0</v>
      </c>
      <c r="I339" s="13">
        <v>0</v>
      </c>
      <c r="J339" s="13">
        <v>0</v>
      </c>
      <c r="K339" s="13">
        <v>0</v>
      </c>
      <c r="L339" s="13">
        <v>0</v>
      </c>
      <c r="M339" s="13">
        <v>0</v>
      </c>
      <c r="N339" s="13">
        <v>0</v>
      </c>
      <c r="O339" s="13">
        <v>0</v>
      </c>
      <c r="P339" s="13">
        <v>0</v>
      </c>
      <c r="Q339" s="13">
        <v>0</v>
      </c>
      <c r="R339" s="14">
        <v>0</v>
      </c>
    </row>
    <row r="340" spans="1:18" ht="14" x14ac:dyDescent="0.3">
      <c r="A340" s="45" t="s">
        <v>89</v>
      </c>
      <c r="C340" s="11" t="s">
        <v>38</v>
      </c>
      <c r="D340" s="12">
        <v>0</v>
      </c>
      <c r="E340" s="13">
        <v>0</v>
      </c>
      <c r="F340" s="13">
        <v>0</v>
      </c>
      <c r="G340" s="13">
        <v>0</v>
      </c>
      <c r="H340" s="13">
        <v>0</v>
      </c>
      <c r="I340" s="13">
        <v>0</v>
      </c>
      <c r="J340" s="13">
        <v>0</v>
      </c>
      <c r="K340" s="13">
        <v>0</v>
      </c>
      <c r="L340" s="13">
        <v>0</v>
      </c>
      <c r="M340" s="13">
        <v>0</v>
      </c>
      <c r="N340" s="13">
        <v>0</v>
      </c>
      <c r="O340" s="13">
        <v>0</v>
      </c>
      <c r="P340" s="13">
        <v>0</v>
      </c>
      <c r="Q340" s="13">
        <v>0</v>
      </c>
      <c r="R340" s="14">
        <v>0</v>
      </c>
    </row>
    <row r="341" spans="1:18" ht="14" x14ac:dyDescent="0.3">
      <c r="A341" s="45" t="s">
        <v>89</v>
      </c>
      <c r="C341" s="11" t="s">
        <v>29</v>
      </c>
      <c r="D341" s="12">
        <v>0</v>
      </c>
      <c r="E341" s="13">
        <v>0</v>
      </c>
      <c r="F341" s="13">
        <v>0</v>
      </c>
      <c r="G341" s="13">
        <v>0</v>
      </c>
      <c r="H341" s="13">
        <v>0</v>
      </c>
      <c r="I341" s="13">
        <v>0</v>
      </c>
      <c r="J341" s="13">
        <v>0</v>
      </c>
      <c r="K341" s="13">
        <v>0</v>
      </c>
      <c r="L341" s="13">
        <v>0</v>
      </c>
      <c r="M341" s="13">
        <v>0</v>
      </c>
      <c r="N341" s="13">
        <v>0</v>
      </c>
      <c r="O341" s="13">
        <v>0</v>
      </c>
      <c r="P341" s="13">
        <v>0</v>
      </c>
      <c r="Q341" s="13">
        <v>0</v>
      </c>
      <c r="R341" s="14">
        <v>0</v>
      </c>
    </row>
    <row r="342" spans="1:18" ht="14" x14ac:dyDescent="0.3">
      <c r="A342" s="45" t="s">
        <v>89</v>
      </c>
      <c r="C342" s="11" t="s">
        <v>40</v>
      </c>
      <c r="D342" s="12">
        <v>0</v>
      </c>
      <c r="E342" s="13">
        <v>0</v>
      </c>
      <c r="F342" s="13">
        <v>0</v>
      </c>
      <c r="G342" s="13">
        <v>0</v>
      </c>
      <c r="H342" s="13">
        <v>0</v>
      </c>
      <c r="I342" s="13">
        <v>0</v>
      </c>
      <c r="J342" s="13">
        <v>0</v>
      </c>
      <c r="K342" s="13">
        <v>0</v>
      </c>
      <c r="L342" s="13">
        <v>0</v>
      </c>
      <c r="M342" s="13">
        <v>0</v>
      </c>
      <c r="N342" s="13">
        <v>0</v>
      </c>
      <c r="O342" s="13">
        <v>0</v>
      </c>
      <c r="P342" s="13">
        <v>0</v>
      </c>
      <c r="Q342" s="13">
        <v>0</v>
      </c>
      <c r="R342" s="14">
        <v>0</v>
      </c>
    </row>
    <row r="343" spans="1:18" ht="14" x14ac:dyDescent="0.3">
      <c r="A343" s="45" t="s">
        <v>89</v>
      </c>
      <c r="C343" s="11" t="s">
        <v>28</v>
      </c>
      <c r="D343" s="12">
        <v>0</v>
      </c>
      <c r="E343" s="13">
        <v>0</v>
      </c>
      <c r="F343" s="13">
        <v>0</v>
      </c>
      <c r="G343" s="13">
        <v>0</v>
      </c>
      <c r="H343" s="13">
        <v>0</v>
      </c>
      <c r="I343" s="13">
        <v>0</v>
      </c>
      <c r="J343" s="13">
        <v>0</v>
      </c>
      <c r="K343" s="13">
        <v>0</v>
      </c>
      <c r="L343" s="13">
        <v>0</v>
      </c>
      <c r="M343" s="13">
        <v>0</v>
      </c>
      <c r="N343" s="13">
        <v>0</v>
      </c>
      <c r="O343" s="13">
        <v>0</v>
      </c>
      <c r="P343" s="13">
        <v>0</v>
      </c>
      <c r="Q343" s="13">
        <v>0</v>
      </c>
      <c r="R343" s="14">
        <v>0</v>
      </c>
    </row>
    <row r="344" spans="1:18" ht="14" x14ac:dyDescent="0.3">
      <c r="A344" s="45" t="s">
        <v>89</v>
      </c>
      <c r="C344" s="11" t="s">
        <v>23</v>
      </c>
      <c r="D344" s="12">
        <v>0</v>
      </c>
      <c r="E344" s="13">
        <v>0</v>
      </c>
      <c r="F344" s="13">
        <v>0</v>
      </c>
      <c r="G344" s="13">
        <v>0</v>
      </c>
      <c r="H344" s="13">
        <v>0</v>
      </c>
      <c r="I344" s="13">
        <v>0</v>
      </c>
      <c r="J344" s="13">
        <v>0</v>
      </c>
      <c r="K344" s="13">
        <v>0</v>
      </c>
      <c r="L344" s="13">
        <v>0</v>
      </c>
      <c r="M344" s="13">
        <v>0</v>
      </c>
      <c r="N344" s="13">
        <v>0</v>
      </c>
      <c r="O344" s="13">
        <v>0</v>
      </c>
      <c r="P344" s="13">
        <v>0</v>
      </c>
      <c r="Q344" s="13">
        <v>0</v>
      </c>
      <c r="R344" s="14">
        <v>0</v>
      </c>
    </row>
    <row r="345" spans="1:18" ht="14" x14ac:dyDescent="0.3">
      <c r="A345" s="45" t="s">
        <v>89</v>
      </c>
      <c r="C345" s="11" t="s">
        <v>22</v>
      </c>
      <c r="D345" s="12">
        <v>0</v>
      </c>
      <c r="E345" s="13">
        <v>0</v>
      </c>
      <c r="F345" s="13">
        <v>0</v>
      </c>
      <c r="G345" s="13">
        <v>0</v>
      </c>
      <c r="H345" s="13">
        <v>0</v>
      </c>
      <c r="I345" s="13">
        <v>0</v>
      </c>
      <c r="J345" s="13">
        <v>0</v>
      </c>
      <c r="K345" s="13">
        <v>0</v>
      </c>
      <c r="L345" s="13">
        <v>0</v>
      </c>
      <c r="M345" s="13">
        <v>0</v>
      </c>
      <c r="N345" s="13">
        <v>0</v>
      </c>
      <c r="O345" s="13">
        <v>0</v>
      </c>
      <c r="P345" s="13">
        <v>0</v>
      </c>
      <c r="Q345" s="13">
        <v>0</v>
      </c>
      <c r="R345" s="14">
        <v>0</v>
      </c>
    </row>
    <row r="346" spans="1:18" ht="14.5" thickBot="1" x14ac:dyDescent="0.35">
      <c r="A346" s="45" t="s">
        <v>89</v>
      </c>
      <c r="C346" s="11" t="s">
        <v>24</v>
      </c>
      <c r="D346" s="12">
        <v>0</v>
      </c>
      <c r="E346" s="16">
        <v>0</v>
      </c>
      <c r="F346" s="16">
        <v>0</v>
      </c>
      <c r="G346" s="16">
        <v>0</v>
      </c>
      <c r="H346" s="16">
        <v>0</v>
      </c>
      <c r="I346" s="16">
        <v>0</v>
      </c>
      <c r="J346" s="16">
        <v>0</v>
      </c>
      <c r="K346" s="16">
        <v>0</v>
      </c>
      <c r="L346" s="16">
        <v>0</v>
      </c>
      <c r="M346" s="16">
        <v>0</v>
      </c>
      <c r="N346" s="16">
        <v>0</v>
      </c>
      <c r="O346" s="16">
        <v>0</v>
      </c>
      <c r="P346" s="16">
        <v>0</v>
      </c>
      <c r="Q346" s="16">
        <v>0</v>
      </c>
      <c r="R346" s="14">
        <v>481.48691983122359</v>
      </c>
    </row>
    <row r="347" spans="1:18" ht="14.5" thickBot="1" x14ac:dyDescent="0.35">
      <c r="A347" s="45" t="s">
        <v>89</v>
      </c>
      <c r="C347" s="18" t="s">
        <v>50</v>
      </c>
      <c r="D347" s="19">
        <v>0</v>
      </c>
      <c r="E347" s="20">
        <v>0</v>
      </c>
      <c r="F347" s="20">
        <v>0</v>
      </c>
      <c r="G347" s="20">
        <v>0</v>
      </c>
      <c r="H347" s="20">
        <v>0</v>
      </c>
      <c r="I347" s="20">
        <v>0</v>
      </c>
      <c r="J347" s="20">
        <v>0</v>
      </c>
      <c r="K347" s="20">
        <v>0</v>
      </c>
      <c r="L347" s="20">
        <v>0</v>
      </c>
      <c r="M347" s="20">
        <v>0</v>
      </c>
      <c r="N347" s="20">
        <v>0</v>
      </c>
      <c r="O347" s="20">
        <v>0</v>
      </c>
      <c r="P347" s="20">
        <v>0</v>
      </c>
      <c r="Q347" s="20">
        <v>0</v>
      </c>
      <c r="R347" s="21">
        <v>467.67377049180328</v>
      </c>
    </row>
    <row r="351" spans="1:18" ht="23.5" thickBot="1" x14ac:dyDescent="0.3">
      <c r="C351" s="1" t="s">
        <v>304</v>
      </c>
      <c r="D351" s="1"/>
      <c r="E351" s="1"/>
      <c r="F351" s="1"/>
      <c r="G351" s="1"/>
      <c r="H351" s="1"/>
      <c r="I351" s="1"/>
      <c r="J351" s="1"/>
      <c r="K351" s="1"/>
      <c r="L351" s="1"/>
      <c r="M351" s="1"/>
      <c r="N351" s="9"/>
      <c r="O351" s="9"/>
      <c r="P351" s="9"/>
      <c r="Q351" s="9"/>
      <c r="R351" s="9"/>
    </row>
    <row r="352" spans="1:18" ht="14.5" thickBot="1" x14ac:dyDescent="0.35">
      <c r="C352" s="2"/>
      <c r="D352" s="140" t="s">
        <v>48</v>
      </c>
      <c r="E352" s="141"/>
      <c r="F352" s="141"/>
      <c r="G352" s="141"/>
      <c r="H352" s="141"/>
      <c r="I352" s="141"/>
      <c r="J352" s="141"/>
      <c r="K352" s="141"/>
      <c r="L352" s="141"/>
      <c r="M352" s="141"/>
      <c r="N352" s="141"/>
      <c r="O352" s="141"/>
      <c r="P352" s="141"/>
      <c r="Q352" s="141"/>
      <c r="R352" s="142"/>
    </row>
    <row r="353" spans="1:18" ht="14.5" thickBot="1" x14ac:dyDescent="0.35">
      <c r="A353" s="45" t="s">
        <v>90</v>
      </c>
      <c r="C353" s="3" t="s">
        <v>352</v>
      </c>
      <c r="D353" s="4" t="s">
        <v>0</v>
      </c>
      <c r="E353" s="5" t="s">
        <v>1</v>
      </c>
      <c r="F353" s="5" t="s">
        <v>2</v>
      </c>
      <c r="G353" s="5" t="s">
        <v>3</v>
      </c>
      <c r="H353" s="5" t="s">
        <v>4</v>
      </c>
      <c r="I353" s="5" t="s">
        <v>5</v>
      </c>
      <c r="J353" s="5" t="s">
        <v>6</v>
      </c>
      <c r="K353" s="5" t="s">
        <v>7</v>
      </c>
      <c r="L353" s="5" t="s">
        <v>8</v>
      </c>
      <c r="M353" s="5" t="s">
        <v>9</v>
      </c>
      <c r="N353" s="5" t="s">
        <v>10</v>
      </c>
      <c r="O353" s="5" t="s">
        <v>11</v>
      </c>
      <c r="P353" s="5" t="s">
        <v>17</v>
      </c>
      <c r="Q353" s="5" t="s">
        <v>44</v>
      </c>
      <c r="R353" s="6" t="s">
        <v>88</v>
      </c>
    </row>
    <row r="354" spans="1:18" ht="14" x14ac:dyDescent="0.3">
      <c r="A354" s="45" t="s">
        <v>90</v>
      </c>
      <c r="C354" s="11" t="s">
        <v>378</v>
      </c>
      <c r="D354" s="12">
        <v>0</v>
      </c>
      <c r="E354" s="13">
        <v>0</v>
      </c>
      <c r="F354" s="13">
        <v>0</v>
      </c>
      <c r="G354" s="13">
        <v>0</v>
      </c>
      <c r="H354" s="13">
        <v>0</v>
      </c>
      <c r="I354" s="13">
        <v>0</v>
      </c>
      <c r="J354" s="13">
        <v>0</v>
      </c>
      <c r="K354" s="13">
        <v>0</v>
      </c>
      <c r="L354" s="13">
        <v>0</v>
      </c>
      <c r="M354" s="13">
        <v>0</v>
      </c>
      <c r="N354" s="13">
        <v>0</v>
      </c>
      <c r="O354" s="13">
        <v>0</v>
      </c>
      <c r="P354" s="13">
        <v>0</v>
      </c>
      <c r="Q354" s="13">
        <v>0</v>
      </c>
      <c r="R354" s="14">
        <v>0</v>
      </c>
    </row>
    <row r="355" spans="1:18" ht="14" x14ac:dyDescent="0.3">
      <c r="A355" s="45" t="s">
        <v>90</v>
      </c>
      <c r="C355" s="11" t="s">
        <v>379</v>
      </c>
      <c r="D355" s="12">
        <v>0</v>
      </c>
      <c r="E355" s="13">
        <v>0</v>
      </c>
      <c r="F355" s="13">
        <v>0</v>
      </c>
      <c r="G355" s="13">
        <v>0</v>
      </c>
      <c r="H355" s="13">
        <v>0</v>
      </c>
      <c r="I355" s="13">
        <v>0</v>
      </c>
      <c r="J355" s="13">
        <v>0</v>
      </c>
      <c r="K355" s="13">
        <v>0</v>
      </c>
      <c r="L355" s="13">
        <v>0</v>
      </c>
      <c r="M355" s="13">
        <v>0</v>
      </c>
      <c r="N355" s="13">
        <v>0</v>
      </c>
      <c r="O355" s="13">
        <v>0</v>
      </c>
      <c r="P355" s="13">
        <v>0</v>
      </c>
      <c r="Q355" s="13">
        <v>0</v>
      </c>
      <c r="R355" s="14">
        <v>0</v>
      </c>
    </row>
    <row r="356" spans="1:18" ht="14" x14ac:dyDescent="0.3">
      <c r="A356" s="45" t="s">
        <v>90</v>
      </c>
      <c r="C356" s="11" t="s">
        <v>25</v>
      </c>
      <c r="D356" s="12">
        <v>0</v>
      </c>
      <c r="E356" s="13">
        <v>0</v>
      </c>
      <c r="F356" s="13">
        <v>0</v>
      </c>
      <c r="G356" s="13">
        <v>0</v>
      </c>
      <c r="H356" s="13">
        <v>0</v>
      </c>
      <c r="I356" s="13">
        <v>0</v>
      </c>
      <c r="J356" s="13">
        <v>0</v>
      </c>
      <c r="K356" s="13">
        <v>0</v>
      </c>
      <c r="L356" s="13">
        <v>0</v>
      </c>
      <c r="M356" s="13">
        <v>0</v>
      </c>
      <c r="N356" s="13">
        <v>0</v>
      </c>
      <c r="O356" s="13">
        <v>0</v>
      </c>
      <c r="P356" s="13">
        <v>0</v>
      </c>
      <c r="Q356" s="13">
        <v>0</v>
      </c>
      <c r="R356" s="14">
        <v>0</v>
      </c>
    </row>
    <row r="357" spans="1:18" ht="14" x14ac:dyDescent="0.3">
      <c r="A357" s="45" t="s">
        <v>90</v>
      </c>
      <c r="C357" s="11" t="s">
        <v>43</v>
      </c>
      <c r="D357" s="12">
        <v>0</v>
      </c>
      <c r="E357" s="13">
        <v>0</v>
      </c>
      <c r="F357" s="13">
        <v>0</v>
      </c>
      <c r="G357" s="13">
        <v>0</v>
      </c>
      <c r="H357" s="13">
        <v>0</v>
      </c>
      <c r="I357" s="13">
        <v>0</v>
      </c>
      <c r="J357" s="13">
        <v>0</v>
      </c>
      <c r="K357" s="13">
        <v>0</v>
      </c>
      <c r="L357" s="13">
        <v>0</v>
      </c>
      <c r="M357" s="13">
        <v>0</v>
      </c>
      <c r="N357" s="13">
        <v>0</v>
      </c>
      <c r="O357" s="13">
        <v>0</v>
      </c>
      <c r="P357" s="13">
        <v>0</v>
      </c>
      <c r="Q357" s="13">
        <v>0</v>
      </c>
      <c r="R357" s="14">
        <v>0</v>
      </c>
    </row>
    <row r="358" spans="1:18" ht="14" x14ac:dyDescent="0.3">
      <c r="A358" s="45" t="s">
        <v>90</v>
      </c>
      <c r="C358" s="11" t="s">
        <v>36</v>
      </c>
      <c r="D358" s="12">
        <v>0</v>
      </c>
      <c r="E358" s="13">
        <v>0</v>
      </c>
      <c r="F358" s="13">
        <v>0</v>
      </c>
      <c r="G358" s="13">
        <v>0</v>
      </c>
      <c r="H358" s="13">
        <v>0</v>
      </c>
      <c r="I358" s="13">
        <v>0</v>
      </c>
      <c r="J358" s="13">
        <v>0</v>
      </c>
      <c r="K358" s="13">
        <v>0</v>
      </c>
      <c r="L358" s="13">
        <v>0</v>
      </c>
      <c r="M358" s="13">
        <v>0</v>
      </c>
      <c r="N358" s="13">
        <v>0</v>
      </c>
      <c r="O358" s="13">
        <v>0</v>
      </c>
      <c r="P358" s="13">
        <v>0</v>
      </c>
      <c r="Q358" s="13">
        <v>0</v>
      </c>
      <c r="R358" s="14">
        <v>0</v>
      </c>
    </row>
    <row r="359" spans="1:18" ht="14" x14ac:dyDescent="0.3">
      <c r="A359" s="45" t="s">
        <v>90</v>
      </c>
      <c r="C359" s="11" t="s">
        <v>18</v>
      </c>
      <c r="D359" s="12">
        <v>0</v>
      </c>
      <c r="E359" s="13">
        <v>0</v>
      </c>
      <c r="F359" s="13">
        <v>0</v>
      </c>
      <c r="G359" s="13">
        <v>0</v>
      </c>
      <c r="H359" s="13">
        <v>0</v>
      </c>
      <c r="I359" s="13">
        <v>0</v>
      </c>
      <c r="J359" s="13">
        <v>0</v>
      </c>
      <c r="K359" s="13">
        <v>0</v>
      </c>
      <c r="L359" s="13">
        <v>0</v>
      </c>
      <c r="M359" s="13">
        <v>0</v>
      </c>
      <c r="N359" s="13">
        <v>0</v>
      </c>
      <c r="O359" s="13">
        <v>0</v>
      </c>
      <c r="P359" s="13">
        <v>0</v>
      </c>
      <c r="Q359" s="13">
        <v>0</v>
      </c>
      <c r="R359" s="14">
        <v>0</v>
      </c>
    </row>
    <row r="360" spans="1:18" ht="14" x14ac:dyDescent="0.3">
      <c r="A360" s="45" t="s">
        <v>90</v>
      </c>
      <c r="C360" s="11" t="s">
        <v>27</v>
      </c>
      <c r="D360" s="12">
        <v>0</v>
      </c>
      <c r="E360" s="13">
        <v>0</v>
      </c>
      <c r="F360" s="13">
        <v>0</v>
      </c>
      <c r="G360" s="13">
        <v>0</v>
      </c>
      <c r="H360" s="13">
        <v>0</v>
      </c>
      <c r="I360" s="13">
        <v>0</v>
      </c>
      <c r="J360" s="13">
        <v>0</v>
      </c>
      <c r="K360" s="13">
        <v>0</v>
      </c>
      <c r="L360" s="13">
        <v>0</v>
      </c>
      <c r="M360" s="13">
        <v>0</v>
      </c>
      <c r="N360" s="13">
        <v>0</v>
      </c>
      <c r="O360" s="13">
        <v>0</v>
      </c>
      <c r="P360" s="13">
        <v>0</v>
      </c>
      <c r="Q360" s="13">
        <v>0</v>
      </c>
      <c r="R360" s="14">
        <v>0</v>
      </c>
    </row>
    <row r="361" spans="1:18" ht="14" x14ac:dyDescent="0.3">
      <c r="A361" s="45" t="s">
        <v>90</v>
      </c>
      <c r="C361" s="11" t="s">
        <v>20</v>
      </c>
      <c r="D361" s="12">
        <v>0</v>
      </c>
      <c r="E361" s="13">
        <v>0</v>
      </c>
      <c r="F361" s="13">
        <v>0</v>
      </c>
      <c r="G361" s="13">
        <v>0</v>
      </c>
      <c r="H361" s="13">
        <v>0</v>
      </c>
      <c r="I361" s="13">
        <v>0</v>
      </c>
      <c r="J361" s="13">
        <v>0</v>
      </c>
      <c r="K361" s="13">
        <v>0</v>
      </c>
      <c r="L361" s="13">
        <v>0</v>
      </c>
      <c r="M361" s="13">
        <v>0</v>
      </c>
      <c r="N361" s="13">
        <v>0</v>
      </c>
      <c r="O361" s="13">
        <v>0</v>
      </c>
      <c r="P361" s="13">
        <v>0</v>
      </c>
      <c r="Q361" s="13">
        <v>0</v>
      </c>
      <c r="R361" s="14">
        <v>0</v>
      </c>
    </row>
    <row r="362" spans="1:18" ht="14" x14ac:dyDescent="0.3">
      <c r="A362" s="45" t="s">
        <v>90</v>
      </c>
      <c r="C362" s="11" t="s">
        <v>19</v>
      </c>
      <c r="D362" s="12">
        <v>0</v>
      </c>
      <c r="E362" s="13">
        <v>0</v>
      </c>
      <c r="F362" s="13">
        <v>0</v>
      </c>
      <c r="G362" s="13">
        <v>0</v>
      </c>
      <c r="H362" s="13">
        <v>0</v>
      </c>
      <c r="I362" s="13">
        <v>0</v>
      </c>
      <c r="J362" s="13">
        <v>0</v>
      </c>
      <c r="K362" s="13">
        <v>0</v>
      </c>
      <c r="L362" s="13">
        <v>0</v>
      </c>
      <c r="M362" s="13">
        <v>0</v>
      </c>
      <c r="N362" s="13">
        <v>0</v>
      </c>
      <c r="O362" s="13">
        <v>0</v>
      </c>
      <c r="P362" s="13">
        <v>0</v>
      </c>
      <c r="Q362" s="13">
        <v>0</v>
      </c>
      <c r="R362" s="14">
        <v>0</v>
      </c>
    </row>
    <row r="363" spans="1:18" ht="14" x14ac:dyDescent="0.3">
      <c r="A363" s="45" t="s">
        <v>90</v>
      </c>
      <c r="C363" s="11" t="s">
        <v>21</v>
      </c>
      <c r="D363" s="12">
        <v>0</v>
      </c>
      <c r="E363" s="13">
        <v>0</v>
      </c>
      <c r="F363" s="13">
        <v>0</v>
      </c>
      <c r="G363" s="13">
        <v>0</v>
      </c>
      <c r="H363" s="13">
        <v>0</v>
      </c>
      <c r="I363" s="13">
        <v>0</v>
      </c>
      <c r="J363" s="13">
        <v>0</v>
      </c>
      <c r="K363" s="13">
        <v>0</v>
      </c>
      <c r="L363" s="13">
        <v>0</v>
      </c>
      <c r="M363" s="13">
        <v>0</v>
      </c>
      <c r="N363" s="13">
        <v>0</v>
      </c>
      <c r="O363" s="13">
        <v>0</v>
      </c>
      <c r="P363" s="13">
        <v>0</v>
      </c>
      <c r="Q363" s="13">
        <v>0</v>
      </c>
      <c r="R363" s="14">
        <v>0</v>
      </c>
    </row>
    <row r="364" spans="1:18" ht="14" x14ac:dyDescent="0.3">
      <c r="A364" s="45" t="s">
        <v>90</v>
      </c>
      <c r="C364" s="11" t="s">
        <v>26</v>
      </c>
      <c r="D364" s="12">
        <v>0</v>
      </c>
      <c r="E364" s="13">
        <v>0</v>
      </c>
      <c r="F364" s="13">
        <v>0</v>
      </c>
      <c r="G364" s="13">
        <v>0</v>
      </c>
      <c r="H364" s="13">
        <v>0</v>
      </c>
      <c r="I364" s="13">
        <v>0</v>
      </c>
      <c r="J364" s="13">
        <v>0</v>
      </c>
      <c r="K364" s="13">
        <v>0</v>
      </c>
      <c r="L364" s="13">
        <v>0</v>
      </c>
      <c r="M364" s="13">
        <v>0</v>
      </c>
      <c r="N364" s="13">
        <v>0</v>
      </c>
      <c r="O364" s="13">
        <v>0</v>
      </c>
      <c r="P364" s="13">
        <v>0</v>
      </c>
      <c r="Q364" s="13">
        <v>0</v>
      </c>
      <c r="R364" s="14">
        <v>0</v>
      </c>
    </row>
    <row r="365" spans="1:18" ht="14" x14ac:dyDescent="0.3">
      <c r="A365" s="45" t="s">
        <v>90</v>
      </c>
      <c r="C365" s="11" t="s">
        <v>38</v>
      </c>
      <c r="D365" s="12">
        <v>0</v>
      </c>
      <c r="E365" s="13">
        <v>0</v>
      </c>
      <c r="F365" s="13">
        <v>0</v>
      </c>
      <c r="G365" s="13">
        <v>0</v>
      </c>
      <c r="H365" s="13">
        <v>0</v>
      </c>
      <c r="I365" s="13">
        <v>0</v>
      </c>
      <c r="J365" s="13">
        <v>0</v>
      </c>
      <c r="K365" s="13">
        <v>0</v>
      </c>
      <c r="L365" s="13">
        <v>0</v>
      </c>
      <c r="M365" s="13">
        <v>0</v>
      </c>
      <c r="N365" s="13">
        <v>0</v>
      </c>
      <c r="O365" s="13">
        <v>0</v>
      </c>
      <c r="P365" s="13">
        <v>0</v>
      </c>
      <c r="Q365" s="13">
        <v>0</v>
      </c>
      <c r="R365" s="14">
        <v>0</v>
      </c>
    </row>
    <row r="366" spans="1:18" ht="14" x14ac:dyDescent="0.3">
      <c r="A366" s="45" t="s">
        <v>90</v>
      </c>
      <c r="C366" s="11" t="s">
        <v>29</v>
      </c>
      <c r="D366" s="12">
        <v>0</v>
      </c>
      <c r="E366" s="13">
        <v>0</v>
      </c>
      <c r="F366" s="13">
        <v>0</v>
      </c>
      <c r="G366" s="13">
        <v>0</v>
      </c>
      <c r="H366" s="13">
        <v>0</v>
      </c>
      <c r="I366" s="13">
        <v>0</v>
      </c>
      <c r="J366" s="13">
        <v>0</v>
      </c>
      <c r="K366" s="13">
        <v>0</v>
      </c>
      <c r="L366" s="13">
        <v>0</v>
      </c>
      <c r="M366" s="13">
        <v>0</v>
      </c>
      <c r="N366" s="13">
        <v>0</v>
      </c>
      <c r="O366" s="13">
        <v>0</v>
      </c>
      <c r="P366" s="13">
        <v>0</v>
      </c>
      <c r="Q366" s="13">
        <v>0</v>
      </c>
      <c r="R366" s="14">
        <v>0</v>
      </c>
    </row>
    <row r="367" spans="1:18" ht="14" x14ac:dyDescent="0.3">
      <c r="A367" s="45" t="s">
        <v>90</v>
      </c>
      <c r="C367" s="11" t="s">
        <v>40</v>
      </c>
      <c r="D367" s="12">
        <v>0</v>
      </c>
      <c r="E367" s="13">
        <v>0</v>
      </c>
      <c r="F367" s="13">
        <v>0</v>
      </c>
      <c r="G367" s="13">
        <v>0</v>
      </c>
      <c r="H367" s="13">
        <v>0</v>
      </c>
      <c r="I367" s="13">
        <v>0</v>
      </c>
      <c r="J367" s="13">
        <v>0</v>
      </c>
      <c r="K367" s="13">
        <v>0</v>
      </c>
      <c r="L367" s="13">
        <v>0</v>
      </c>
      <c r="M367" s="13">
        <v>0</v>
      </c>
      <c r="N367" s="13">
        <v>0</v>
      </c>
      <c r="O367" s="13">
        <v>0</v>
      </c>
      <c r="P367" s="13">
        <v>0</v>
      </c>
      <c r="Q367" s="13">
        <v>0</v>
      </c>
      <c r="R367" s="14">
        <v>0</v>
      </c>
    </row>
    <row r="368" spans="1:18" ht="14" x14ac:dyDescent="0.3">
      <c r="A368" s="45" t="s">
        <v>90</v>
      </c>
      <c r="C368" s="11" t="s">
        <v>28</v>
      </c>
      <c r="D368" s="12">
        <v>0</v>
      </c>
      <c r="E368" s="13">
        <v>0</v>
      </c>
      <c r="F368" s="13">
        <v>0</v>
      </c>
      <c r="G368" s="13">
        <v>0</v>
      </c>
      <c r="H368" s="13">
        <v>0</v>
      </c>
      <c r="I368" s="13">
        <v>0</v>
      </c>
      <c r="J368" s="13">
        <v>0</v>
      </c>
      <c r="K368" s="13">
        <v>0</v>
      </c>
      <c r="L368" s="13">
        <v>0</v>
      </c>
      <c r="M368" s="13">
        <v>0</v>
      </c>
      <c r="N368" s="13">
        <v>0</v>
      </c>
      <c r="O368" s="13">
        <v>0</v>
      </c>
      <c r="P368" s="13">
        <v>0</v>
      </c>
      <c r="Q368" s="13">
        <v>0</v>
      </c>
      <c r="R368" s="14">
        <v>0</v>
      </c>
    </row>
    <row r="369" spans="1:18" ht="14" x14ac:dyDescent="0.3">
      <c r="A369" s="45" t="s">
        <v>90</v>
      </c>
      <c r="C369" s="11" t="s">
        <v>23</v>
      </c>
      <c r="D369" s="12">
        <v>0</v>
      </c>
      <c r="E369" s="13">
        <v>0</v>
      </c>
      <c r="F369" s="13">
        <v>0</v>
      </c>
      <c r="G369" s="13">
        <v>0</v>
      </c>
      <c r="H369" s="13">
        <v>0</v>
      </c>
      <c r="I369" s="13">
        <v>0</v>
      </c>
      <c r="J369" s="13">
        <v>0</v>
      </c>
      <c r="K369" s="13">
        <v>0</v>
      </c>
      <c r="L369" s="13">
        <v>0</v>
      </c>
      <c r="M369" s="13">
        <v>0</v>
      </c>
      <c r="N369" s="13">
        <v>0</v>
      </c>
      <c r="O369" s="13">
        <v>0</v>
      </c>
      <c r="P369" s="13">
        <v>0</v>
      </c>
      <c r="Q369" s="13">
        <v>0</v>
      </c>
      <c r="R369" s="14">
        <v>0</v>
      </c>
    </row>
    <row r="370" spans="1:18" ht="14" x14ac:dyDescent="0.3">
      <c r="A370" s="45" t="s">
        <v>90</v>
      </c>
      <c r="C370" s="11" t="s">
        <v>22</v>
      </c>
      <c r="D370" s="12">
        <v>0</v>
      </c>
      <c r="E370" s="13">
        <v>0</v>
      </c>
      <c r="F370" s="13">
        <v>0</v>
      </c>
      <c r="G370" s="13">
        <v>0</v>
      </c>
      <c r="H370" s="13">
        <v>0</v>
      </c>
      <c r="I370" s="13">
        <v>0</v>
      </c>
      <c r="J370" s="13">
        <v>0</v>
      </c>
      <c r="K370" s="13">
        <v>0</v>
      </c>
      <c r="L370" s="13">
        <v>0</v>
      </c>
      <c r="M370" s="13">
        <v>0</v>
      </c>
      <c r="N370" s="13">
        <v>0</v>
      </c>
      <c r="O370" s="13">
        <v>0</v>
      </c>
      <c r="P370" s="13">
        <v>0</v>
      </c>
      <c r="Q370" s="13">
        <v>0</v>
      </c>
      <c r="R370" s="14">
        <v>0</v>
      </c>
    </row>
    <row r="371" spans="1:18" ht="14.5" thickBot="1" x14ac:dyDescent="0.35">
      <c r="A371" s="45" t="s">
        <v>90</v>
      </c>
      <c r="C371" s="11" t="s">
        <v>24</v>
      </c>
      <c r="D371" s="12">
        <v>0</v>
      </c>
      <c r="E371" s="16">
        <v>0</v>
      </c>
      <c r="F371" s="16">
        <v>0</v>
      </c>
      <c r="G371" s="16">
        <v>0</v>
      </c>
      <c r="H371" s="16">
        <v>0</v>
      </c>
      <c r="I371" s="16">
        <v>0</v>
      </c>
      <c r="J371" s="16">
        <v>0</v>
      </c>
      <c r="K371" s="16">
        <v>0</v>
      </c>
      <c r="L371" s="16">
        <v>0</v>
      </c>
      <c r="M371" s="16">
        <v>0</v>
      </c>
      <c r="N371" s="16">
        <v>0</v>
      </c>
      <c r="O371" s="16">
        <v>0</v>
      </c>
      <c r="P371" s="16">
        <v>0</v>
      </c>
      <c r="Q371" s="16">
        <v>0</v>
      </c>
      <c r="R371" s="14">
        <v>0</v>
      </c>
    </row>
    <row r="372" spans="1:18" ht="14.5" thickBot="1" x14ac:dyDescent="0.35">
      <c r="A372" s="45" t="s">
        <v>90</v>
      </c>
      <c r="C372" s="18" t="s">
        <v>50</v>
      </c>
      <c r="D372" s="19">
        <v>0</v>
      </c>
      <c r="E372" s="20">
        <v>0</v>
      </c>
      <c r="F372" s="20">
        <v>0</v>
      </c>
      <c r="G372" s="20">
        <v>0</v>
      </c>
      <c r="H372" s="20">
        <v>0</v>
      </c>
      <c r="I372" s="20">
        <v>0</v>
      </c>
      <c r="J372" s="20">
        <v>0</v>
      </c>
      <c r="K372" s="20">
        <v>0</v>
      </c>
      <c r="L372" s="20">
        <v>0</v>
      </c>
      <c r="M372" s="20">
        <v>0</v>
      </c>
      <c r="N372" s="20">
        <v>0</v>
      </c>
      <c r="O372" s="20">
        <v>0</v>
      </c>
      <c r="P372" s="20">
        <v>0</v>
      </c>
      <c r="Q372" s="20">
        <v>0</v>
      </c>
      <c r="R372" s="21">
        <v>0</v>
      </c>
    </row>
    <row r="373" spans="1:18" x14ac:dyDescent="0.25">
      <c r="C373" s="28"/>
      <c r="D373" s="28"/>
      <c r="E373" s="28"/>
      <c r="F373" s="28"/>
      <c r="G373" s="28"/>
      <c r="H373" s="28"/>
      <c r="I373" s="28"/>
      <c r="J373" s="28"/>
      <c r="K373" s="28"/>
      <c r="L373" s="28"/>
      <c r="M373" s="28"/>
      <c r="N373" s="28"/>
      <c r="O373" s="28"/>
      <c r="P373" s="28"/>
      <c r="R373" s="28"/>
    </row>
    <row r="374" spans="1:18" x14ac:dyDescent="0.25">
      <c r="C374" s="28"/>
      <c r="D374" s="28"/>
      <c r="E374" s="28"/>
      <c r="F374" s="28"/>
      <c r="G374" s="28"/>
      <c r="H374" s="28"/>
      <c r="I374" s="28"/>
      <c r="J374" s="28"/>
      <c r="K374" s="28"/>
      <c r="L374" s="28"/>
      <c r="M374" s="28"/>
      <c r="N374" s="28"/>
      <c r="O374" s="28"/>
      <c r="P374" s="28"/>
      <c r="R374" s="28"/>
    </row>
    <row r="375" spans="1:18" ht="23.5" thickBot="1" x14ac:dyDescent="0.3">
      <c r="C375" s="1" t="s">
        <v>305</v>
      </c>
      <c r="D375" s="1"/>
      <c r="E375" s="1"/>
      <c r="F375" s="1"/>
      <c r="G375" s="1"/>
      <c r="H375" s="1"/>
      <c r="I375" s="1"/>
      <c r="J375" s="1"/>
      <c r="K375" s="1"/>
      <c r="L375" s="1"/>
      <c r="M375" s="1"/>
      <c r="N375" s="9"/>
      <c r="O375" s="9"/>
      <c r="P375" s="9"/>
      <c r="Q375" s="9"/>
      <c r="R375" s="9"/>
    </row>
    <row r="376" spans="1:18" ht="14.5" thickBot="1" x14ac:dyDescent="0.35">
      <c r="C376" s="2"/>
      <c r="D376" s="140" t="s">
        <v>48</v>
      </c>
      <c r="E376" s="141"/>
      <c r="F376" s="141"/>
      <c r="G376" s="141"/>
      <c r="H376" s="141"/>
      <c r="I376" s="141"/>
      <c r="J376" s="141"/>
      <c r="K376" s="141"/>
      <c r="L376" s="141"/>
      <c r="M376" s="141"/>
      <c r="N376" s="141"/>
      <c r="O376" s="141"/>
      <c r="P376" s="141"/>
      <c r="Q376" s="141"/>
      <c r="R376" s="142"/>
    </row>
    <row r="377" spans="1:18" ht="14.5" thickBot="1" x14ac:dyDescent="0.35">
      <c r="A377" s="45" t="s">
        <v>90</v>
      </c>
      <c r="C377" s="3" t="s">
        <v>352</v>
      </c>
      <c r="D377" s="4" t="s">
        <v>0</v>
      </c>
      <c r="E377" s="5" t="s">
        <v>1</v>
      </c>
      <c r="F377" s="5" t="s">
        <v>2</v>
      </c>
      <c r="G377" s="5" t="s">
        <v>3</v>
      </c>
      <c r="H377" s="5" t="s">
        <v>4</v>
      </c>
      <c r="I377" s="5" t="s">
        <v>5</v>
      </c>
      <c r="J377" s="5" t="s">
        <v>6</v>
      </c>
      <c r="K377" s="5" t="s">
        <v>7</v>
      </c>
      <c r="L377" s="5" t="s">
        <v>8</v>
      </c>
      <c r="M377" s="5" t="s">
        <v>9</v>
      </c>
      <c r="N377" s="5" t="s">
        <v>10</v>
      </c>
      <c r="O377" s="5" t="s">
        <v>11</v>
      </c>
      <c r="P377" s="5" t="s">
        <v>17</v>
      </c>
      <c r="Q377" s="5" t="s">
        <v>44</v>
      </c>
      <c r="R377" s="6" t="s">
        <v>88</v>
      </c>
    </row>
    <row r="378" spans="1:18" ht="14" x14ac:dyDescent="0.3">
      <c r="A378" s="45" t="s">
        <v>90</v>
      </c>
      <c r="C378" s="11" t="s">
        <v>378</v>
      </c>
      <c r="D378" s="12">
        <v>0</v>
      </c>
      <c r="E378" s="13">
        <v>0</v>
      </c>
      <c r="F378" s="13">
        <v>0</v>
      </c>
      <c r="G378" s="13">
        <v>0</v>
      </c>
      <c r="H378" s="13">
        <v>0</v>
      </c>
      <c r="I378" s="13">
        <v>0</v>
      </c>
      <c r="J378" s="13">
        <v>0</v>
      </c>
      <c r="K378" s="13">
        <v>0</v>
      </c>
      <c r="L378" s="13">
        <v>0</v>
      </c>
      <c r="M378" s="13">
        <v>0</v>
      </c>
      <c r="N378" s="13">
        <v>0</v>
      </c>
      <c r="O378" s="13">
        <v>0</v>
      </c>
      <c r="P378" s="13">
        <v>0</v>
      </c>
      <c r="Q378" s="13">
        <v>0</v>
      </c>
      <c r="R378" s="14">
        <v>0</v>
      </c>
    </row>
    <row r="379" spans="1:18" ht="14" x14ac:dyDescent="0.3">
      <c r="A379" s="45" t="s">
        <v>90</v>
      </c>
      <c r="C379" s="11" t="s">
        <v>379</v>
      </c>
      <c r="D379" s="12">
        <v>0</v>
      </c>
      <c r="E379" s="13">
        <v>0</v>
      </c>
      <c r="F379" s="13">
        <v>0</v>
      </c>
      <c r="G379" s="13">
        <v>0</v>
      </c>
      <c r="H379" s="13">
        <v>0</v>
      </c>
      <c r="I379" s="13">
        <v>0</v>
      </c>
      <c r="J379" s="13">
        <v>0</v>
      </c>
      <c r="K379" s="13">
        <v>0</v>
      </c>
      <c r="L379" s="13">
        <v>0</v>
      </c>
      <c r="M379" s="13">
        <v>0</v>
      </c>
      <c r="N379" s="13">
        <v>0</v>
      </c>
      <c r="O379" s="13">
        <v>0</v>
      </c>
      <c r="P379" s="13">
        <v>0</v>
      </c>
      <c r="Q379" s="13">
        <v>0</v>
      </c>
      <c r="R379" s="14">
        <v>0</v>
      </c>
    </row>
    <row r="380" spans="1:18" ht="14" x14ac:dyDescent="0.3">
      <c r="A380" s="45" t="s">
        <v>90</v>
      </c>
      <c r="C380" s="11" t="s">
        <v>25</v>
      </c>
      <c r="D380" s="12">
        <v>0</v>
      </c>
      <c r="E380" s="13">
        <v>0</v>
      </c>
      <c r="F380" s="13">
        <v>0</v>
      </c>
      <c r="G380" s="13">
        <v>0</v>
      </c>
      <c r="H380" s="13">
        <v>0</v>
      </c>
      <c r="I380" s="13">
        <v>0</v>
      </c>
      <c r="J380" s="13">
        <v>0</v>
      </c>
      <c r="K380" s="13">
        <v>0</v>
      </c>
      <c r="L380" s="13">
        <v>0</v>
      </c>
      <c r="M380" s="13">
        <v>0</v>
      </c>
      <c r="N380" s="13">
        <v>0</v>
      </c>
      <c r="O380" s="13">
        <v>0</v>
      </c>
      <c r="P380" s="13">
        <v>0</v>
      </c>
      <c r="Q380" s="13">
        <v>0</v>
      </c>
      <c r="R380" s="14">
        <v>0</v>
      </c>
    </row>
    <row r="381" spans="1:18" ht="14" x14ac:dyDescent="0.3">
      <c r="A381" s="45" t="s">
        <v>90</v>
      </c>
      <c r="C381" s="11" t="s">
        <v>43</v>
      </c>
      <c r="D381" s="12">
        <v>0</v>
      </c>
      <c r="E381" s="13">
        <v>0</v>
      </c>
      <c r="F381" s="13">
        <v>0</v>
      </c>
      <c r="G381" s="13">
        <v>0</v>
      </c>
      <c r="H381" s="13">
        <v>0</v>
      </c>
      <c r="I381" s="13">
        <v>0</v>
      </c>
      <c r="J381" s="13">
        <v>0</v>
      </c>
      <c r="K381" s="13">
        <v>0</v>
      </c>
      <c r="L381" s="13">
        <v>0</v>
      </c>
      <c r="M381" s="13">
        <v>0</v>
      </c>
      <c r="N381" s="13">
        <v>0</v>
      </c>
      <c r="O381" s="13">
        <v>0</v>
      </c>
      <c r="P381" s="13">
        <v>0</v>
      </c>
      <c r="Q381" s="13">
        <v>0</v>
      </c>
      <c r="R381" s="14">
        <v>0</v>
      </c>
    </row>
    <row r="382" spans="1:18" ht="14" x14ac:dyDescent="0.3">
      <c r="A382" s="45" t="s">
        <v>90</v>
      </c>
      <c r="C382" s="11" t="s">
        <v>36</v>
      </c>
      <c r="D382" s="12">
        <v>0</v>
      </c>
      <c r="E382" s="13">
        <v>0</v>
      </c>
      <c r="F382" s="13">
        <v>0</v>
      </c>
      <c r="G382" s="13">
        <v>0</v>
      </c>
      <c r="H382" s="13">
        <v>0</v>
      </c>
      <c r="I382" s="13">
        <v>0</v>
      </c>
      <c r="J382" s="13">
        <v>0</v>
      </c>
      <c r="K382" s="13">
        <v>0</v>
      </c>
      <c r="L382" s="13">
        <v>0</v>
      </c>
      <c r="M382" s="13">
        <v>0</v>
      </c>
      <c r="N382" s="13">
        <v>0</v>
      </c>
      <c r="O382" s="13">
        <v>0</v>
      </c>
      <c r="P382" s="13">
        <v>0</v>
      </c>
      <c r="Q382" s="13">
        <v>0</v>
      </c>
      <c r="R382" s="14">
        <v>0</v>
      </c>
    </row>
    <row r="383" spans="1:18" ht="14" x14ac:dyDescent="0.3">
      <c r="A383" s="45" t="s">
        <v>90</v>
      </c>
      <c r="C383" s="11" t="s">
        <v>18</v>
      </c>
      <c r="D383" s="12">
        <v>0</v>
      </c>
      <c r="E383" s="13">
        <v>0</v>
      </c>
      <c r="F383" s="13">
        <v>0</v>
      </c>
      <c r="G383" s="13">
        <v>0</v>
      </c>
      <c r="H383" s="13">
        <v>0</v>
      </c>
      <c r="I383" s="13">
        <v>0</v>
      </c>
      <c r="J383" s="13">
        <v>0</v>
      </c>
      <c r="K383" s="13">
        <v>0</v>
      </c>
      <c r="L383" s="13">
        <v>0</v>
      </c>
      <c r="M383" s="13">
        <v>0</v>
      </c>
      <c r="N383" s="13">
        <v>0</v>
      </c>
      <c r="O383" s="13">
        <v>0</v>
      </c>
      <c r="P383" s="13">
        <v>0</v>
      </c>
      <c r="Q383" s="13">
        <v>0</v>
      </c>
      <c r="R383" s="14">
        <v>0</v>
      </c>
    </row>
    <row r="384" spans="1:18" ht="14" x14ac:dyDescent="0.3">
      <c r="A384" s="45" t="s">
        <v>90</v>
      </c>
      <c r="C384" s="11" t="s">
        <v>27</v>
      </c>
      <c r="D384" s="12">
        <v>0</v>
      </c>
      <c r="E384" s="13">
        <v>0</v>
      </c>
      <c r="F384" s="13">
        <v>0</v>
      </c>
      <c r="G384" s="13">
        <v>0</v>
      </c>
      <c r="H384" s="13">
        <v>0</v>
      </c>
      <c r="I384" s="13">
        <v>0</v>
      </c>
      <c r="J384" s="13">
        <v>0</v>
      </c>
      <c r="K384" s="13">
        <v>0</v>
      </c>
      <c r="L384" s="13">
        <v>0</v>
      </c>
      <c r="M384" s="13">
        <v>0</v>
      </c>
      <c r="N384" s="13">
        <v>0</v>
      </c>
      <c r="O384" s="13">
        <v>0</v>
      </c>
      <c r="P384" s="13">
        <v>0</v>
      </c>
      <c r="Q384" s="13">
        <v>0</v>
      </c>
      <c r="R384" s="14">
        <v>0</v>
      </c>
    </row>
    <row r="385" spans="1:18" ht="14" x14ac:dyDescent="0.3">
      <c r="A385" s="45" t="s">
        <v>90</v>
      </c>
      <c r="C385" s="11" t="s">
        <v>20</v>
      </c>
      <c r="D385" s="12">
        <v>0</v>
      </c>
      <c r="E385" s="13">
        <v>0</v>
      </c>
      <c r="F385" s="13">
        <v>0</v>
      </c>
      <c r="G385" s="13">
        <v>0</v>
      </c>
      <c r="H385" s="13">
        <v>0</v>
      </c>
      <c r="I385" s="13">
        <v>0</v>
      </c>
      <c r="J385" s="13">
        <v>0</v>
      </c>
      <c r="K385" s="13">
        <v>0</v>
      </c>
      <c r="L385" s="13">
        <v>0</v>
      </c>
      <c r="M385" s="13">
        <v>0</v>
      </c>
      <c r="N385" s="13">
        <v>0</v>
      </c>
      <c r="O385" s="13">
        <v>0</v>
      </c>
      <c r="P385" s="13">
        <v>0</v>
      </c>
      <c r="Q385" s="13">
        <v>0</v>
      </c>
      <c r="R385" s="14">
        <v>0</v>
      </c>
    </row>
    <row r="386" spans="1:18" ht="14" x14ac:dyDescent="0.3">
      <c r="A386" s="45" t="s">
        <v>90</v>
      </c>
      <c r="C386" s="11" t="s">
        <v>19</v>
      </c>
      <c r="D386" s="12">
        <v>0</v>
      </c>
      <c r="E386" s="13">
        <v>0</v>
      </c>
      <c r="F386" s="13">
        <v>0</v>
      </c>
      <c r="G386" s="13">
        <v>0</v>
      </c>
      <c r="H386" s="13">
        <v>0</v>
      </c>
      <c r="I386" s="13">
        <v>0</v>
      </c>
      <c r="J386" s="13">
        <v>0</v>
      </c>
      <c r="K386" s="13">
        <v>0</v>
      </c>
      <c r="L386" s="13">
        <v>0</v>
      </c>
      <c r="M386" s="13">
        <v>0</v>
      </c>
      <c r="N386" s="13">
        <v>0</v>
      </c>
      <c r="O386" s="13">
        <v>0</v>
      </c>
      <c r="P386" s="13">
        <v>0</v>
      </c>
      <c r="Q386" s="13">
        <v>0</v>
      </c>
      <c r="R386" s="14">
        <v>0</v>
      </c>
    </row>
    <row r="387" spans="1:18" ht="14" x14ac:dyDescent="0.3">
      <c r="A387" s="45" t="s">
        <v>90</v>
      </c>
      <c r="C387" s="11" t="s">
        <v>21</v>
      </c>
      <c r="D387" s="12">
        <v>0</v>
      </c>
      <c r="E387" s="13">
        <v>0</v>
      </c>
      <c r="F387" s="13">
        <v>0</v>
      </c>
      <c r="G387" s="13">
        <v>0</v>
      </c>
      <c r="H387" s="13">
        <v>0</v>
      </c>
      <c r="I387" s="13">
        <v>0</v>
      </c>
      <c r="J387" s="13">
        <v>0</v>
      </c>
      <c r="K387" s="13">
        <v>0</v>
      </c>
      <c r="L387" s="13">
        <v>0</v>
      </c>
      <c r="M387" s="13">
        <v>0</v>
      </c>
      <c r="N387" s="13">
        <v>0</v>
      </c>
      <c r="O387" s="13">
        <v>0</v>
      </c>
      <c r="P387" s="13">
        <v>0</v>
      </c>
      <c r="Q387" s="13">
        <v>0</v>
      </c>
      <c r="R387" s="14">
        <v>0</v>
      </c>
    </row>
    <row r="388" spans="1:18" ht="14" x14ac:dyDescent="0.3">
      <c r="A388" s="45" t="s">
        <v>90</v>
      </c>
      <c r="C388" s="11" t="s">
        <v>26</v>
      </c>
      <c r="D388" s="12">
        <v>0</v>
      </c>
      <c r="E388" s="13">
        <v>0</v>
      </c>
      <c r="F388" s="13">
        <v>0</v>
      </c>
      <c r="G388" s="13">
        <v>0</v>
      </c>
      <c r="H388" s="13">
        <v>0</v>
      </c>
      <c r="I388" s="13">
        <v>0</v>
      </c>
      <c r="J388" s="13">
        <v>0</v>
      </c>
      <c r="K388" s="13">
        <v>0</v>
      </c>
      <c r="L388" s="13">
        <v>0</v>
      </c>
      <c r="M388" s="13">
        <v>0</v>
      </c>
      <c r="N388" s="13">
        <v>0</v>
      </c>
      <c r="O388" s="13">
        <v>0</v>
      </c>
      <c r="P388" s="13">
        <v>0</v>
      </c>
      <c r="Q388" s="13">
        <v>0</v>
      </c>
      <c r="R388" s="14">
        <v>0</v>
      </c>
    </row>
    <row r="389" spans="1:18" ht="14" x14ac:dyDescent="0.3">
      <c r="A389" s="45" t="s">
        <v>90</v>
      </c>
      <c r="C389" s="11" t="s">
        <v>38</v>
      </c>
      <c r="D389" s="12">
        <v>0</v>
      </c>
      <c r="E389" s="13">
        <v>0</v>
      </c>
      <c r="F389" s="13">
        <v>0</v>
      </c>
      <c r="G389" s="13">
        <v>0</v>
      </c>
      <c r="H389" s="13">
        <v>0</v>
      </c>
      <c r="I389" s="13">
        <v>0</v>
      </c>
      <c r="J389" s="13">
        <v>0</v>
      </c>
      <c r="K389" s="13">
        <v>0</v>
      </c>
      <c r="L389" s="13">
        <v>0</v>
      </c>
      <c r="M389" s="13">
        <v>0</v>
      </c>
      <c r="N389" s="13">
        <v>0</v>
      </c>
      <c r="O389" s="13">
        <v>0</v>
      </c>
      <c r="P389" s="13">
        <v>0</v>
      </c>
      <c r="Q389" s="13">
        <v>0</v>
      </c>
      <c r="R389" s="14">
        <v>0</v>
      </c>
    </row>
    <row r="390" spans="1:18" ht="14" x14ac:dyDescent="0.3">
      <c r="A390" s="45" t="s">
        <v>90</v>
      </c>
      <c r="C390" s="11" t="s">
        <v>29</v>
      </c>
      <c r="D390" s="12">
        <v>0</v>
      </c>
      <c r="E390" s="13">
        <v>0</v>
      </c>
      <c r="F390" s="13">
        <v>0</v>
      </c>
      <c r="G390" s="13">
        <v>0</v>
      </c>
      <c r="H390" s="13">
        <v>0</v>
      </c>
      <c r="I390" s="13">
        <v>0</v>
      </c>
      <c r="J390" s="13">
        <v>0</v>
      </c>
      <c r="K390" s="13">
        <v>0</v>
      </c>
      <c r="L390" s="13">
        <v>0</v>
      </c>
      <c r="M390" s="13">
        <v>0</v>
      </c>
      <c r="N390" s="13">
        <v>0</v>
      </c>
      <c r="O390" s="13">
        <v>0</v>
      </c>
      <c r="P390" s="13">
        <v>0</v>
      </c>
      <c r="Q390" s="13">
        <v>0</v>
      </c>
      <c r="R390" s="14">
        <v>0</v>
      </c>
    </row>
    <row r="391" spans="1:18" ht="14" x14ac:dyDescent="0.3">
      <c r="A391" s="45" t="s">
        <v>90</v>
      </c>
      <c r="C391" s="11" t="s">
        <v>40</v>
      </c>
      <c r="D391" s="12">
        <v>0</v>
      </c>
      <c r="E391" s="13">
        <v>0</v>
      </c>
      <c r="F391" s="13">
        <v>0</v>
      </c>
      <c r="G391" s="13">
        <v>0</v>
      </c>
      <c r="H391" s="13">
        <v>0</v>
      </c>
      <c r="I391" s="13">
        <v>0</v>
      </c>
      <c r="J391" s="13">
        <v>0</v>
      </c>
      <c r="K391" s="13">
        <v>0</v>
      </c>
      <c r="L391" s="13">
        <v>0</v>
      </c>
      <c r="M391" s="13">
        <v>0</v>
      </c>
      <c r="N391" s="13">
        <v>0</v>
      </c>
      <c r="O391" s="13">
        <v>0</v>
      </c>
      <c r="P391" s="13">
        <v>0</v>
      </c>
      <c r="Q391" s="13">
        <v>0</v>
      </c>
      <c r="R391" s="14">
        <v>0</v>
      </c>
    </row>
    <row r="392" spans="1:18" ht="14" x14ac:dyDescent="0.3">
      <c r="A392" s="45" t="s">
        <v>90</v>
      </c>
      <c r="C392" s="11" t="s">
        <v>28</v>
      </c>
      <c r="D392" s="12">
        <v>0</v>
      </c>
      <c r="E392" s="13">
        <v>0</v>
      </c>
      <c r="F392" s="13">
        <v>0</v>
      </c>
      <c r="G392" s="13">
        <v>0</v>
      </c>
      <c r="H392" s="13">
        <v>0</v>
      </c>
      <c r="I392" s="13">
        <v>0</v>
      </c>
      <c r="J392" s="13">
        <v>0</v>
      </c>
      <c r="K392" s="13">
        <v>0</v>
      </c>
      <c r="L392" s="13">
        <v>0</v>
      </c>
      <c r="M392" s="13">
        <v>0</v>
      </c>
      <c r="N392" s="13">
        <v>0</v>
      </c>
      <c r="O392" s="13">
        <v>0</v>
      </c>
      <c r="P392" s="13">
        <v>0</v>
      </c>
      <c r="Q392" s="13">
        <v>0</v>
      </c>
      <c r="R392" s="14">
        <v>0</v>
      </c>
    </row>
    <row r="393" spans="1:18" ht="14" x14ac:dyDescent="0.3">
      <c r="A393" s="45" t="s">
        <v>90</v>
      </c>
      <c r="C393" s="11" t="s">
        <v>23</v>
      </c>
      <c r="D393" s="12">
        <v>0</v>
      </c>
      <c r="E393" s="13">
        <v>0</v>
      </c>
      <c r="F393" s="13">
        <v>0</v>
      </c>
      <c r="G393" s="13">
        <v>0</v>
      </c>
      <c r="H393" s="13">
        <v>0</v>
      </c>
      <c r="I393" s="13">
        <v>0</v>
      </c>
      <c r="J393" s="13">
        <v>0</v>
      </c>
      <c r="K393" s="13">
        <v>0</v>
      </c>
      <c r="L393" s="13">
        <v>0</v>
      </c>
      <c r="M393" s="13">
        <v>0</v>
      </c>
      <c r="N393" s="13">
        <v>0</v>
      </c>
      <c r="O393" s="13">
        <v>0</v>
      </c>
      <c r="P393" s="13">
        <v>0</v>
      </c>
      <c r="Q393" s="13">
        <v>0</v>
      </c>
      <c r="R393" s="14">
        <v>0</v>
      </c>
    </row>
    <row r="394" spans="1:18" ht="14" x14ac:dyDescent="0.3">
      <c r="A394" s="45" t="s">
        <v>90</v>
      </c>
      <c r="C394" s="11" t="s">
        <v>22</v>
      </c>
      <c r="D394" s="12">
        <v>0</v>
      </c>
      <c r="E394" s="13">
        <v>0</v>
      </c>
      <c r="F394" s="13">
        <v>0</v>
      </c>
      <c r="G394" s="13">
        <v>0</v>
      </c>
      <c r="H394" s="13">
        <v>0</v>
      </c>
      <c r="I394" s="13">
        <v>0</v>
      </c>
      <c r="J394" s="13">
        <v>0</v>
      </c>
      <c r="K394" s="13">
        <v>0</v>
      </c>
      <c r="L394" s="13">
        <v>0</v>
      </c>
      <c r="M394" s="13">
        <v>0</v>
      </c>
      <c r="N394" s="13">
        <v>0</v>
      </c>
      <c r="O394" s="13">
        <v>0</v>
      </c>
      <c r="P394" s="13">
        <v>0</v>
      </c>
      <c r="Q394" s="13">
        <v>0</v>
      </c>
      <c r="R394" s="14">
        <v>0</v>
      </c>
    </row>
    <row r="395" spans="1:18" ht="14.5" thickBot="1" x14ac:dyDescent="0.35">
      <c r="A395" s="45" t="s">
        <v>90</v>
      </c>
      <c r="C395" s="11" t="s">
        <v>24</v>
      </c>
      <c r="D395" s="12">
        <v>0</v>
      </c>
      <c r="E395" s="16">
        <v>0</v>
      </c>
      <c r="F395" s="16">
        <v>0</v>
      </c>
      <c r="G395" s="16">
        <v>0</v>
      </c>
      <c r="H395" s="16">
        <v>0</v>
      </c>
      <c r="I395" s="16">
        <v>0</v>
      </c>
      <c r="J395" s="16">
        <v>0</v>
      </c>
      <c r="K395" s="16">
        <v>0</v>
      </c>
      <c r="L395" s="16">
        <v>0</v>
      </c>
      <c r="M395" s="16">
        <v>0</v>
      </c>
      <c r="N395" s="16">
        <v>0</v>
      </c>
      <c r="O395" s="16">
        <v>0</v>
      </c>
      <c r="P395" s="16">
        <v>0</v>
      </c>
      <c r="Q395" s="16">
        <v>0</v>
      </c>
      <c r="R395" s="14">
        <v>0</v>
      </c>
    </row>
    <row r="396" spans="1:18" ht="14.5" thickBot="1" x14ac:dyDescent="0.35">
      <c r="A396" s="45" t="s">
        <v>90</v>
      </c>
      <c r="C396" s="18" t="s">
        <v>50</v>
      </c>
      <c r="D396" s="19">
        <v>0</v>
      </c>
      <c r="E396" s="20">
        <v>0</v>
      </c>
      <c r="F396" s="20">
        <v>0</v>
      </c>
      <c r="G396" s="20">
        <v>0</v>
      </c>
      <c r="H396" s="20">
        <v>0</v>
      </c>
      <c r="I396" s="20">
        <v>0</v>
      </c>
      <c r="J396" s="20">
        <v>0</v>
      </c>
      <c r="K396" s="20">
        <v>0</v>
      </c>
      <c r="L396" s="20">
        <v>0</v>
      </c>
      <c r="M396" s="20">
        <v>0</v>
      </c>
      <c r="N396" s="20">
        <v>0</v>
      </c>
      <c r="O396" s="20">
        <v>0</v>
      </c>
      <c r="P396" s="20">
        <v>0</v>
      </c>
      <c r="Q396" s="20">
        <v>0</v>
      </c>
      <c r="R396" s="21">
        <v>0</v>
      </c>
    </row>
  </sheetData>
  <mergeCells count="17">
    <mergeCell ref="D352:R352"/>
    <mergeCell ref="D376:R376"/>
    <mergeCell ref="D303:R303"/>
    <mergeCell ref="D327:R327"/>
    <mergeCell ref="D278:R278"/>
    <mergeCell ref="D254:R254"/>
    <mergeCell ref="D33:R33"/>
    <mergeCell ref="D82:R82"/>
    <mergeCell ref="D131:R131"/>
    <mergeCell ref="D180:R180"/>
    <mergeCell ref="D229:R229"/>
    <mergeCell ref="D205:R205"/>
    <mergeCell ref="D9:R9"/>
    <mergeCell ref="D58:R58"/>
    <mergeCell ref="D107:R107"/>
    <mergeCell ref="D156:R156"/>
    <mergeCell ref="C2:O2"/>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autoPageBreaks="0"/>
  </sheetPr>
  <dimension ref="A1:S284"/>
  <sheetViews>
    <sheetView topLeftCell="B1" zoomScale="80" zoomScaleNormal="80" workbookViewId="0">
      <selection activeCell="T42" sqref="T42"/>
    </sheetView>
  </sheetViews>
  <sheetFormatPr defaultColWidth="9.1796875" defaultRowHeight="12.5" x14ac:dyDescent="0.25"/>
  <cols>
    <col min="1" max="1" width="9.1796875" style="45" hidden="1" customWidth="1"/>
    <col min="2" max="2" width="9.1796875" style="8"/>
    <col min="3" max="3" width="26.453125" style="8" customWidth="1"/>
    <col min="4" max="16" width="15.1796875" style="8" customWidth="1"/>
    <col min="17" max="17" width="15.1796875" style="28" customWidth="1"/>
    <col min="18" max="18" width="15.1796875" style="8" customWidth="1"/>
    <col min="19" max="16384" width="9.1796875" style="8"/>
  </cols>
  <sheetData>
    <row r="1" spans="1:19" ht="25" x14ac:dyDescent="0.5">
      <c r="A1" s="45" t="s">
        <v>376</v>
      </c>
      <c r="C1" s="7" t="s">
        <v>258</v>
      </c>
      <c r="N1" s="9"/>
      <c r="O1" s="9"/>
      <c r="P1" s="9"/>
      <c r="Q1" s="9"/>
      <c r="R1" s="9"/>
      <c r="S1" s="9"/>
    </row>
    <row r="2" spans="1:19" ht="18" x14ac:dyDescent="0.25">
      <c r="C2" s="145" t="s">
        <v>108</v>
      </c>
      <c r="D2" s="145"/>
      <c r="E2" s="145"/>
      <c r="F2" s="145"/>
      <c r="G2" s="145"/>
      <c r="H2" s="145"/>
      <c r="I2" s="145"/>
      <c r="J2" s="145"/>
      <c r="K2" s="145"/>
      <c r="L2" s="145"/>
      <c r="M2" s="145"/>
      <c r="N2" s="145"/>
      <c r="O2" s="145"/>
      <c r="P2" s="9"/>
      <c r="Q2" s="9"/>
      <c r="R2" s="9"/>
      <c r="S2" s="9"/>
    </row>
    <row r="3" spans="1:19" x14ac:dyDescent="0.25">
      <c r="N3" s="9"/>
      <c r="O3" s="9"/>
      <c r="P3" s="9"/>
      <c r="Q3" s="9"/>
      <c r="R3" s="9"/>
      <c r="S3" s="9"/>
    </row>
    <row r="4" spans="1:19" ht="15.5" x14ac:dyDescent="0.35">
      <c r="C4" s="35" t="s">
        <v>73</v>
      </c>
      <c r="N4" s="9"/>
      <c r="O4" s="9"/>
      <c r="P4" s="9"/>
      <c r="Q4" s="9"/>
      <c r="R4" s="9"/>
      <c r="S4" s="9"/>
    </row>
    <row r="5" spans="1:19" s="28" customFormat="1" ht="15.5" x14ac:dyDescent="0.35">
      <c r="A5" s="45"/>
      <c r="C5" s="35"/>
      <c r="N5" s="9"/>
      <c r="O5" s="9"/>
      <c r="P5" s="9"/>
      <c r="Q5" s="9"/>
      <c r="R5" s="9"/>
      <c r="S5" s="9"/>
    </row>
    <row r="6" spans="1:19" s="28" customFormat="1" ht="15.5" x14ac:dyDescent="0.35">
      <c r="A6" s="45"/>
      <c r="C6" s="35"/>
      <c r="N6" s="9"/>
      <c r="O6" s="9"/>
      <c r="P6" s="9"/>
      <c r="Q6" s="9"/>
      <c r="R6" s="9"/>
      <c r="S6" s="9"/>
    </row>
    <row r="7" spans="1:19" x14ac:dyDescent="0.25">
      <c r="N7" s="9"/>
      <c r="O7" s="9"/>
      <c r="P7" s="9"/>
      <c r="Q7" s="9"/>
      <c r="R7" s="9"/>
      <c r="S7" s="9"/>
    </row>
    <row r="8" spans="1:19" ht="23.5" thickBot="1" x14ac:dyDescent="0.3">
      <c r="C8" s="1" t="s">
        <v>306</v>
      </c>
      <c r="D8" s="1"/>
      <c r="E8" s="1"/>
      <c r="F8" s="1"/>
      <c r="G8" s="1"/>
      <c r="H8" s="1"/>
      <c r="I8" s="1"/>
      <c r="J8" s="1"/>
      <c r="K8" s="1"/>
      <c r="L8" s="1"/>
      <c r="M8" s="1"/>
      <c r="N8" s="9"/>
      <c r="O8" s="9"/>
      <c r="P8" s="9"/>
      <c r="Q8" s="9"/>
      <c r="R8" s="9"/>
      <c r="S8" s="9"/>
    </row>
    <row r="9" spans="1:19" ht="13.5" customHeight="1" thickBot="1" x14ac:dyDescent="0.35">
      <c r="C9" s="2"/>
      <c r="D9" s="140" t="s">
        <v>48</v>
      </c>
      <c r="E9" s="141"/>
      <c r="F9" s="141"/>
      <c r="G9" s="141"/>
      <c r="H9" s="141"/>
      <c r="I9" s="141"/>
      <c r="J9" s="141"/>
      <c r="K9" s="141"/>
      <c r="L9" s="141"/>
      <c r="M9" s="141"/>
      <c r="N9" s="141"/>
      <c r="O9" s="141"/>
      <c r="P9" s="141"/>
      <c r="Q9" s="141"/>
      <c r="R9" s="142"/>
    </row>
    <row r="10" spans="1:19" ht="14.5" thickBot="1" x14ac:dyDescent="0.35">
      <c r="A10" s="45" t="s">
        <v>110</v>
      </c>
      <c r="C10" s="3" t="s">
        <v>249</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row>
    <row r="11" spans="1:19" ht="14" x14ac:dyDescent="0.3">
      <c r="A11" s="45" t="s">
        <v>110</v>
      </c>
      <c r="C11" s="11" t="s">
        <v>12</v>
      </c>
      <c r="D11" s="12">
        <v>0</v>
      </c>
      <c r="E11" s="13">
        <v>0</v>
      </c>
      <c r="F11" s="13">
        <v>0</v>
      </c>
      <c r="G11" s="13">
        <v>0</v>
      </c>
      <c r="H11" s="13">
        <v>0</v>
      </c>
      <c r="I11" s="13">
        <v>0</v>
      </c>
      <c r="J11" s="13">
        <v>0</v>
      </c>
      <c r="K11" s="13">
        <v>0</v>
      </c>
      <c r="L11" s="13">
        <v>0</v>
      </c>
      <c r="M11" s="13">
        <v>0</v>
      </c>
      <c r="N11" s="13">
        <v>0</v>
      </c>
      <c r="O11" s="13">
        <v>0</v>
      </c>
      <c r="P11" s="13">
        <v>0</v>
      </c>
      <c r="Q11" s="13">
        <v>0</v>
      </c>
      <c r="R11" s="14">
        <v>0</v>
      </c>
    </row>
    <row r="12" spans="1:19" ht="14" x14ac:dyDescent="0.3">
      <c r="A12" s="45" t="s">
        <v>110</v>
      </c>
      <c r="C12" s="11" t="s">
        <v>30</v>
      </c>
      <c r="D12" s="12">
        <v>378.66466165413522</v>
      </c>
      <c r="E12" s="13">
        <v>905.3388983050844</v>
      </c>
      <c r="F12" s="13">
        <v>993.02715789473666</v>
      </c>
      <c r="G12" s="13">
        <v>413.24740384615382</v>
      </c>
      <c r="H12" s="13">
        <v>1848.9018103448273</v>
      </c>
      <c r="I12" s="13">
        <v>844.80950413223115</v>
      </c>
      <c r="J12" s="13">
        <v>850.84066176470606</v>
      </c>
      <c r="K12" s="13">
        <v>1612.7124087591239</v>
      </c>
      <c r="L12" s="13">
        <v>1405.4398404255319</v>
      </c>
      <c r="M12" s="13">
        <v>1335.043820224719</v>
      </c>
      <c r="N12" s="13">
        <v>1710.0770454545448</v>
      </c>
      <c r="O12" s="13">
        <v>1846.5264942528736</v>
      </c>
      <c r="P12" s="13">
        <v>4358.9886363636369</v>
      </c>
      <c r="Q12" s="13">
        <v>2068.5179629629638</v>
      </c>
      <c r="R12" s="14">
        <v>1761.2554198473283</v>
      </c>
    </row>
    <row r="13" spans="1:19" ht="14" x14ac:dyDescent="0.3">
      <c r="A13" s="45" t="s">
        <v>110</v>
      </c>
      <c r="C13" s="11" t="s">
        <v>31</v>
      </c>
      <c r="D13" s="12">
        <v>3716.8415774958576</v>
      </c>
      <c r="E13" s="13">
        <v>3853.5691790306664</v>
      </c>
      <c r="F13" s="13">
        <v>3869.7613271245636</v>
      </c>
      <c r="G13" s="13">
        <v>3615.3210596885842</v>
      </c>
      <c r="H13" s="13">
        <v>3732.078098591553</v>
      </c>
      <c r="I13" s="13">
        <v>2884.4067427248683</v>
      </c>
      <c r="J13" s="13">
        <v>2957.1975587828492</v>
      </c>
      <c r="K13" s="13">
        <v>3197.1356517345876</v>
      </c>
      <c r="L13" s="13">
        <v>3268.0258598927144</v>
      </c>
      <c r="M13" s="13">
        <v>3701.1601698450618</v>
      </c>
      <c r="N13" s="13">
        <v>4495.3814722507805</v>
      </c>
      <c r="O13" s="13">
        <v>4423.7850196902027</v>
      </c>
      <c r="P13" s="13">
        <v>4560.681401055409</v>
      </c>
      <c r="Q13" s="13">
        <v>4591.2161406025771</v>
      </c>
      <c r="R13" s="14">
        <v>4902.7183421672462</v>
      </c>
    </row>
    <row r="14" spans="1:19" ht="14" x14ac:dyDescent="0.3">
      <c r="A14" s="45" t="s">
        <v>110</v>
      </c>
      <c r="C14" s="11" t="s">
        <v>39</v>
      </c>
      <c r="D14" s="12">
        <v>11092.514321608047</v>
      </c>
      <c r="E14" s="13">
        <v>11213.47266802444</v>
      </c>
      <c r="F14" s="13">
        <v>11636.04151869158</v>
      </c>
      <c r="G14" s="13">
        <v>9996.7289937106889</v>
      </c>
      <c r="H14" s="13">
        <v>9533.3952851711056</v>
      </c>
      <c r="I14" s="13">
        <v>7405.3691071428657</v>
      </c>
      <c r="J14" s="13">
        <v>6839.6501298701342</v>
      </c>
      <c r="K14" s="13">
        <v>7133.7630389610476</v>
      </c>
      <c r="L14" s="13">
        <v>6627.8538761467917</v>
      </c>
      <c r="M14" s="13">
        <v>8482.1277023809525</v>
      </c>
      <c r="N14" s="13">
        <v>8931.4665723270427</v>
      </c>
      <c r="O14" s="13">
        <v>10251.12221995925</v>
      </c>
      <c r="P14" s="13">
        <v>9451.1205735430322</v>
      </c>
      <c r="Q14" s="13">
        <v>9511.0110606060443</v>
      </c>
      <c r="R14" s="14">
        <v>9427.4209329446221</v>
      </c>
    </row>
    <row r="15" spans="1:19" ht="14" x14ac:dyDescent="0.3">
      <c r="A15" s="45" t="s">
        <v>110</v>
      </c>
      <c r="C15" s="11" t="s">
        <v>37</v>
      </c>
      <c r="D15" s="12">
        <v>16967.15839662448</v>
      </c>
      <c r="E15" s="13">
        <v>16641.81838095238</v>
      </c>
      <c r="F15" s="13">
        <v>14716.764119601323</v>
      </c>
      <c r="G15" s="13">
        <v>17074.701107871719</v>
      </c>
      <c r="H15" s="13">
        <v>14532.446812144206</v>
      </c>
      <c r="I15" s="13">
        <v>10533.710442804431</v>
      </c>
      <c r="J15" s="13">
        <v>11042.366608863209</v>
      </c>
      <c r="K15" s="13">
        <v>11803.64390423574</v>
      </c>
      <c r="L15" s="13">
        <v>11218.664168039553</v>
      </c>
      <c r="M15" s="13">
        <v>13673.783691148779</v>
      </c>
      <c r="N15" s="13">
        <v>15187.841750663127</v>
      </c>
      <c r="O15" s="13">
        <v>16490.040588235282</v>
      </c>
      <c r="P15" s="13">
        <v>15782.306456456461</v>
      </c>
      <c r="Q15" s="13">
        <v>14906.36413885177</v>
      </c>
      <c r="R15" s="14">
        <v>14671.286649145852</v>
      </c>
    </row>
    <row r="16" spans="1:19" ht="14" x14ac:dyDescent="0.3">
      <c r="A16" s="45" t="s">
        <v>110</v>
      </c>
      <c r="C16" s="11" t="s">
        <v>32</v>
      </c>
      <c r="D16" s="12">
        <v>25273.373441860473</v>
      </c>
      <c r="E16" s="13">
        <v>27164.545058365755</v>
      </c>
      <c r="F16" s="13">
        <v>24510.774621848726</v>
      </c>
      <c r="G16" s="13">
        <v>26792.69372623575</v>
      </c>
      <c r="H16" s="13">
        <v>21656.048053435126</v>
      </c>
      <c r="I16" s="13">
        <v>18700.578457300264</v>
      </c>
      <c r="J16" s="13">
        <v>18290.631496746199</v>
      </c>
      <c r="K16" s="13">
        <v>21234.551002444972</v>
      </c>
      <c r="L16" s="13">
        <v>19891.779611650483</v>
      </c>
      <c r="M16" s="13">
        <v>24387.647421874997</v>
      </c>
      <c r="N16" s="13">
        <v>25660.549401088934</v>
      </c>
      <c r="O16" s="13">
        <v>28267.715483870979</v>
      </c>
      <c r="P16" s="13">
        <v>27278.659541832665</v>
      </c>
      <c r="Q16" s="13">
        <v>27030.309500891242</v>
      </c>
      <c r="R16" s="14">
        <v>25671.627885245882</v>
      </c>
    </row>
    <row r="17" spans="1:19" ht="14" x14ac:dyDescent="0.3">
      <c r="A17" s="45" t="s">
        <v>110</v>
      </c>
      <c r="C17" s="11" t="s">
        <v>33</v>
      </c>
      <c r="D17" s="12">
        <v>36691.785128205134</v>
      </c>
      <c r="E17" s="13">
        <v>39091.429999999993</v>
      </c>
      <c r="F17" s="13">
        <v>40596.137954545469</v>
      </c>
      <c r="G17" s="13">
        <v>44405.809912280718</v>
      </c>
      <c r="H17" s="13">
        <v>36376.399467455623</v>
      </c>
      <c r="I17" s="13">
        <v>37860.116352201236</v>
      </c>
      <c r="J17" s="13">
        <v>38918.389226519328</v>
      </c>
      <c r="K17" s="13">
        <v>34690.006617647072</v>
      </c>
      <c r="L17" s="13">
        <v>37289.089388888868</v>
      </c>
      <c r="M17" s="13">
        <v>41401.031751412433</v>
      </c>
      <c r="N17" s="13">
        <v>44227.219545454536</v>
      </c>
      <c r="O17" s="13">
        <v>42808.877011952209</v>
      </c>
      <c r="P17" s="13">
        <v>41629.942857142865</v>
      </c>
      <c r="Q17" s="13">
        <v>44031.698127659591</v>
      </c>
      <c r="R17" s="14">
        <v>41107.817079037828</v>
      </c>
    </row>
    <row r="18" spans="1:19" ht="14" x14ac:dyDescent="0.3">
      <c r="A18" s="45" t="s">
        <v>110</v>
      </c>
      <c r="C18" s="11" t="s">
        <v>34</v>
      </c>
      <c r="D18" s="12">
        <v>63497.710000000014</v>
      </c>
      <c r="E18" s="13">
        <v>57922.65021739131</v>
      </c>
      <c r="F18" s="13">
        <v>67554.453600000023</v>
      </c>
      <c r="G18" s="13">
        <v>61937.594047619066</v>
      </c>
      <c r="H18" s="13">
        <v>55609.356302521024</v>
      </c>
      <c r="I18" s="13">
        <v>61739.768720930238</v>
      </c>
      <c r="J18" s="13">
        <v>49036.999797979792</v>
      </c>
      <c r="K18" s="13">
        <v>49337.502291666671</v>
      </c>
      <c r="L18" s="13">
        <v>55007.720000000038</v>
      </c>
      <c r="M18" s="13">
        <v>64172.193522727277</v>
      </c>
      <c r="N18" s="13">
        <v>60123.545803571404</v>
      </c>
      <c r="O18" s="13">
        <v>63186.702072072105</v>
      </c>
      <c r="P18" s="13">
        <v>60985.207602739727</v>
      </c>
      <c r="Q18" s="13">
        <v>59867.584104046298</v>
      </c>
      <c r="R18" s="14">
        <v>58301.719383561627</v>
      </c>
    </row>
    <row r="19" spans="1:19" ht="14" x14ac:dyDescent="0.3">
      <c r="A19" s="45" t="s">
        <v>110</v>
      </c>
      <c r="C19" s="11" t="s">
        <v>13</v>
      </c>
      <c r="D19" s="12">
        <v>80767.450882352932</v>
      </c>
      <c r="E19" s="13">
        <v>86103.572195121946</v>
      </c>
      <c r="F19" s="13">
        <v>102425.54769230769</v>
      </c>
      <c r="G19" s="13">
        <v>83284.838297872338</v>
      </c>
      <c r="H19" s="13">
        <v>90903.20266666665</v>
      </c>
      <c r="I19" s="13">
        <v>82357.296315789485</v>
      </c>
      <c r="J19" s="13">
        <v>64450.218409090892</v>
      </c>
      <c r="K19" s="13">
        <v>59763.855600000003</v>
      </c>
      <c r="L19" s="13">
        <v>87067.808363636344</v>
      </c>
      <c r="M19" s="13">
        <v>76324.16687500001</v>
      </c>
      <c r="N19" s="13">
        <v>90845.179387755081</v>
      </c>
      <c r="O19" s="13">
        <v>93709.960677966112</v>
      </c>
      <c r="P19" s="13">
        <v>80272.224657534258</v>
      </c>
      <c r="Q19" s="13">
        <v>79187.054146341441</v>
      </c>
      <c r="R19" s="14">
        <v>89161.737764705831</v>
      </c>
    </row>
    <row r="20" spans="1:19" ht="14" x14ac:dyDescent="0.3">
      <c r="A20" s="45" t="s">
        <v>110</v>
      </c>
      <c r="C20" s="11" t="s">
        <v>94</v>
      </c>
      <c r="D20" s="12">
        <v>113211.71131578945</v>
      </c>
      <c r="E20" s="13">
        <v>102820.88117647059</v>
      </c>
      <c r="F20" s="13">
        <v>113781.96394736844</v>
      </c>
      <c r="G20" s="13">
        <v>104958.38571428572</v>
      </c>
      <c r="H20" s="13">
        <v>99268.780810810829</v>
      </c>
      <c r="I20" s="13">
        <v>101691.89642857143</v>
      </c>
      <c r="J20" s="13">
        <v>100010.98054054054</v>
      </c>
      <c r="K20" s="13">
        <v>94925.232424242407</v>
      </c>
      <c r="L20" s="13">
        <v>104681.2512195122</v>
      </c>
      <c r="M20" s="13">
        <v>105386.40931818182</v>
      </c>
      <c r="N20" s="13">
        <v>124672.12967741936</v>
      </c>
      <c r="O20" s="13">
        <v>102179.54121212123</v>
      </c>
      <c r="P20" s="13">
        <v>108725.50871794872</v>
      </c>
      <c r="Q20" s="13">
        <v>98608.537555555551</v>
      </c>
      <c r="R20" s="14">
        <v>114476.23358974357</v>
      </c>
    </row>
    <row r="21" spans="1:19" ht="14.5" thickBot="1" x14ac:dyDescent="0.35">
      <c r="A21" s="45" t="s">
        <v>110</v>
      </c>
      <c r="C21" s="11" t="s">
        <v>93</v>
      </c>
      <c r="D21" s="15">
        <v>118975.21585365853</v>
      </c>
      <c r="E21" s="16">
        <v>118207.85258064517</v>
      </c>
      <c r="F21" s="16">
        <v>163846.37574468084</v>
      </c>
      <c r="G21" s="16">
        <v>118803.05871794872</v>
      </c>
      <c r="H21" s="16">
        <v>117212.83882978723</v>
      </c>
      <c r="I21" s="16">
        <v>126422.33917355372</v>
      </c>
      <c r="J21" s="16">
        <v>114003.48043478261</v>
      </c>
      <c r="K21" s="16">
        <v>113889.33741935482</v>
      </c>
      <c r="L21" s="16">
        <v>133769.3855357143</v>
      </c>
      <c r="M21" s="16">
        <v>147550.19500000001</v>
      </c>
      <c r="N21" s="16">
        <v>137988.54784482758</v>
      </c>
      <c r="O21" s="16">
        <v>140156.21790849674</v>
      </c>
      <c r="P21" s="16">
        <v>147924.78594871794</v>
      </c>
      <c r="Q21" s="16">
        <v>149876.80773333332</v>
      </c>
      <c r="R21" s="17">
        <v>150970.92313432839</v>
      </c>
    </row>
    <row r="22" spans="1:19" ht="14.5" thickBot="1" x14ac:dyDescent="0.35">
      <c r="A22" s="45" t="s">
        <v>110</v>
      </c>
      <c r="C22" s="18" t="s">
        <v>49</v>
      </c>
      <c r="D22" s="19">
        <v>12498.778250661424</v>
      </c>
      <c r="E22" s="20">
        <v>13251.54694412443</v>
      </c>
      <c r="F22" s="20">
        <v>17046.350534153491</v>
      </c>
      <c r="G22" s="20">
        <v>13261.166825688113</v>
      </c>
      <c r="H22" s="20">
        <v>13583.110395480187</v>
      </c>
      <c r="I22" s="20">
        <v>11836.189007359873</v>
      </c>
      <c r="J22" s="20">
        <v>11351.910397792179</v>
      </c>
      <c r="K22" s="20">
        <v>11688.230506091857</v>
      </c>
      <c r="L22" s="20">
        <v>11844.464284221565</v>
      </c>
      <c r="M22" s="20">
        <v>12700.916921739112</v>
      </c>
      <c r="N22" s="20">
        <v>13423.380758085743</v>
      </c>
      <c r="O22" s="20">
        <v>14961.778124815153</v>
      </c>
      <c r="P22" s="20">
        <v>15957.458259026474</v>
      </c>
      <c r="Q22" s="20">
        <v>14830.796875753924</v>
      </c>
      <c r="R22" s="21">
        <v>16030.438622772595</v>
      </c>
    </row>
    <row r="25" spans="1:19" ht="23.5" thickBot="1" x14ac:dyDescent="0.3">
      <c r="C25" s="1" t="s">
        <v>307</v>
      </c>
      <c r="D25" s="1"/>
      <c r="E25" s="1"/>
      <c r="F25" s="1"/>
      <c r="G25" s="1"/>
      <c r="H25" s="1"/>
      <c r="I25" s="1"/>
      <c r="J25" s="1"/>
      <c r="K25" s="1"/>
      <c r="L25" s="1"/>
      <c r="M25" s="1"/>
      <c r="N25" s="9"/>
      <c r="O25" s="9"/>
      <c r="P25" s="9"/>
      <c r="Q25" s="9"/>
      <c r="R25" s="9"/>
      <c r="S25" s="9"/>
    </row>
    <row r="26" spans="1:19" ht="13.5" customHeight="1" thickBot="1" x14ac:dyDescent="0.35">
      <c r="C26" s="2"/>
      <c r="D26" s="140" t="s">
        <v>48</v>
      </c>
      <c r="E26" s="141"/>
      <c r="F26" s="141"/>
      <c r="G26" s="141"/>
      <c r="H26" s="141"/>
      <c r="I26" s="141"/>
      <c r="J26" s="141"/>
      <c r="K26" s="141"/>
      <c r="L26" s="141"/>
      <c r="M26" s="141"/>
      <c r="N26" s="141"/>
      <c r="O26" s="141"/>
      <c r="P26" s="141"/>
      <c r="Q26" s="141"/>
      <c r="R26" s="142"/>
    </row>
    <row r="27" spans="1:19" ht="14.5" thickBot="1" x14ac:dyDescent="0.35">
      <c r="A27" s="45" t="s">
        <v>110</v>
      </c>
      <c r="C27" s="3" t="s">
        <v>249</v>
      </c>
      <c r="D27" s="4" t="s">
        <v>0</v>
      </c>
      <c r="E27" s="5" t="s">
        <v>1</v>
      </c>
      <c r="F27" s="5" t="s">
        <v>2</v>
      </c>
      <c r="G27" s="5" t="s">
        <v>3</v>
      </c>
      <c r="H27" s="5" t="s">
        <v>4</v>
      </c>
      <c r="I27" s="5" t="s">
        <v>5</v>
      </c>
      <c r="J27" s="5" t="s">
        <v>6</v>
      </c>
      <c r="K27" s="5" t="s">
        <v>7</v>
      </c>
      <c r="L27" s="5" t="s">
        <v>8</v>
      </c>
      <c r="M27" s="5" t="s">
        <v>9</v>
      </c>
      <c r="N27" s="5" t="s">
        <v>10</v>
      </c>
      <c r="O27" s="5" t="s">
        <v>11</v>
      </c>
      <c r="P27" s="5" t="s">
        <v>17</v>
      </c>
      <c r="Q27" s="5" t="s">
        <v>44</v>
      </c>
      <c r="R27" s="6" t="s">
        <v>88</v>
      </c>
    </row>
    <row r="28" spans="1:19" ht="14" x14ac:dyDescent="0.3">
      <c r="A28" s="45" t="s">
        <v>110</v>
      </c>
      <c r="C28" s="11" t="s">
        <v>12</v>
      </c>
      <c r="D28" s="12">
        <v>3021.2425008868413</v>
      </c>
      <c r="E28" s="13">
        <v>3821.9372145939587</v>
      </c>
      <c r="F28" s="13">
        <v>3370.024599033818</v>
      </c>
      <c r="G28" s="13">
        <v>2834.2621989528793</v>
      </c>
      <c r="H28" s="13">
        <v>3752.8322266313935</v>
      </c>
      <c r="I28" s="13">
        <v>2687.5634054716211</v>
      </c>
      <c r="J28" s="13">
        <v>3039.3981885671878</v>
      </c>
      <c r="K28" s="13">
        <v>2748.4628318318378</v>
      </c>
      <c r="L28" s="13">
        <v>2883.6192374173788</v>
      </c>
      <c r="M28" s="13">
        <v>3346.9315682751553</v>
      </c>
      <c r="N28" s="13">
        <v>4317.8072406126448</v>
      </c>
      <c r="O28" s="13">
        <v>4145.5641698841691</v>
      </c>
      <c r="P28" s="13">
        <v>4897.3686075949327</v>
      </c>
      <c r="Q28" s="13">
        <v>4978.7246001562944</v>
      </c>
      <c r="R28" s="14">
        <v>4436.6965706644751</v>
      </c>
    </row>
    <row r="29" spans="1:19" ht="14" x14ac:dyDescent="0.3">
      <c r="A29" s="45" t="s">
        <v>110</v>
      </c>
      <c r="C29" s="11" t="s">
        <v>30</v>
      </c>
      <c r="D29" s="12">
        <v>0</v>
      </c>
      <c r="E29" s="13">
        <v>0</v>
      </c>
      <c r="F29" s="13">
        <v>0</v>
      </c>
      <c r="G29" s="13">
        <v>0</v>
      </c>
      <c r="H29" s="13">
        <v>0</v>
      </c>
      <c r="I29" s="13">
        <v>0</v>
      </c>
      <c r="J29" s="13">
        <v>0</v>
      </c>
      <c r="K29" s="13">
        <v>0</v>
      </c>
      <c r="L29" s="13">
        <v>0</v>
      </c>
      <c r="M29" s="13">
        <v>0</v>
      </c>
      <c r="N29" s="13">
        <v>0</v>
      </c>
      <c r="O29" s="13">
        <v>0</v>
      </c>
      <c r="P29" s="13">
        <v>0</v>
      </c>
      <c r="Q29" s="13">
        <v>0</v>
      </c>
      <c r="R29" s="14">
        <v>0</v>
      </c>
    </row>
    <row r="30" spans="1:19" ht="14" x14ac:dyDescent="0.3">
      <c r="A30" s="45" t="s">
        <v>110</v>
      </c>
      <c r="C30" s="11" t="s">
        <v>31</v>
      </c>
      <c r="D30" s="12">
        <v>0</v>
      </c>
      <c r="E30" s="13">
        <v>0</v>
      </c>
      <c r="F30" s="13">
        <v>0</v>
      </c>
      <c r="G30" s="13">
        <v>0</v>
      </c>
      <c r="H30" s="13">
        <v>0</v>
      </c>
      <c r="I30" s="13">
        <v>0</v>
      </c>
      <c r="J30" s="13">
        <v>0</v>
      </c>
      <c r="K30" s="13">
        <v>0</v>
      </c>
      <c r="L30" s="13">
        <v>0</v>
      </c>
      <c r="M30" s="13">
        <v>0</v>
      </c>
      <c r="N30" s="13">
        <v>0</v>
      </c>
      <c r="O30" s="13">
        <v>0</v>
      </c>
      <c r="P30" s="13">
        <v>0</v>
      </c>
      <c r="Q30" s="13">
        <v>0</v>
      </c>
      <c r="R30" s="14">
        <v>0</v>
      </c>
    </row>
    <row r="31" spans="1:19" ht="14" x14ac:dyDescent="0.3">
      <c r="A31" s="45" t="s">
        <v>110</v>
      </c>
      <c r="C31" s="11" t="s">
        <v>39</v>
      </c>
      <c r="D31" s="12">
        <v>0</v>
      </c>
      <c r="E31" s="13">
        <v>0</v>
      </c>
      <c r="F31" s="13">
        <v>0</v>
      </c>
      <c r="G31" s="13">
        <v>0</v>
      </c>
      <c r="H31" s="13">
        <v>0</v>
      </c>
      <c r="I31" s="13">
        <v>0</v>
      </c>
      <c r="J31" s="13">
        <v>0</v>
      </c>
      <c r="K31" s="13">
        <v>0</v>
      </c>
      <c r="L31" s="13">
        <v>0</v>
      </c>
      <c r="M31" s="13">
        <v>0</v>
      </c>
      <c r="N31" s="13">
        <v>0</v>
      </c>
      <c r="O31" s="13">
        <v>0</v>
      </c>
      <c r="P31" s="13">
        <v>0</v>
      </c>
      <c r="Q31" s="13">
        <v>0</v>
      </c>
      <c r="R31" s="14">
        <v>0</v>
      </c>
    </row>
    <row r="32" spans="1:19" ht="14" x14ac:dyDescent="0.3">
      <c r="A32" s="45" t="s">
        <v>110</v>
      </c>
      <c r="C32" s="11" t="s">
        <v>37</v>
      </c>
      <c r="D32" s="12">
        <v>0</v>
      </c>
      <c r="E32" s="13">
        <v>0</v>
      </c>
      <c r="F32" s="13">
        <v>0</v>
      </c>
      <c r="G32" s="13">
        <v>0</v>
      </c>
      <c r="H32" s="13">
        <v>0</v>
      </c>
      <c r="I32" s="13">
        <v>0</v>
      </c>
      <c r="J32" s="13">
        <v>0</v>
      </c>
      <c r="K32" s="13">
        <v>0</v>
      </c>
      <c r="L32" s="13">
        <v>0</v>
      </c>
      <c r="M32" s="13">
        <v>0</v>
      </c>
      <c r="N32" s="13">
        <v>0</v>
      </c>
      <c r="O32" s="13">
        <v>0</v>
      </c>
      <c r="P32" s="13">
        <v>0</v>
      </c>
      <c r="Q32" s="13">
        <v>0</v>
      </c>
      <c r="R32" s="14">
        <v>0</v>
      </c>
    </row>
    <row r="33" spans="1:18" ht="14" x14ac:dyDescent="0.3">
      <c r="A33" s="45" t="s">
        <v>110</v>
      </c>
      <c r="C33" s="11" t="s">
        <v>32</v>
      </c>
      <c r="D33" s="12">
        <v>0</v>
      </c>
      <c r="E33" s="13">
        <v>0</v>
      </c>
      <c r="F33" s="13">
        <v>0</v>
      </c>
      <c r="G33" s="13">
        <v>0</v>
      </c>
      <c r="H33" s="13">
        <v>0</v>
      </c>
      <c r="I33" s="13">
        <v>0</v>
      </c>
      <c r="J33" s="13">
        <v>0</v>
      </c>
      <c r="K33" s="13">
        <v>0</v>
      </c>
      <c r="L33" s="13">
        <v>0</v>
      </c>
      <c r="M33" s="13">
        <v>0</v>
      </c>
      <c r="N33" s="13">
        <v>0</v>
      </c>
      <c r="O33" s="13">
        <v>0</v>
      </c>
      <c r="P33" s="13">
        <v>0</v>
      </c>
      <c r="Q33" s="13">
        <v>0</v>
      </c>
      <c r="R33" s="14">
        <v>0</v>
      </c>
    </row>
    <row r="34" spans="1:18" ht="14" x14ac:dyDescent="0.3">
      <c r="A34" s="45" t="s">
        <v>110</v>
      </c>
      <c r="C34" s="11" t="s">
        <v>33</v>
      </c>
      <c r="D34" s="12">
        <v>0</v>
      </c>
      <c r="E34" s="13">
        <v>0</v>
      </c>
      <c r="F34" s="13">
        <v>0</v>
      </c>
      <c r="G34" s="13">
        <v>0</v>
      </c>
      <c r="H34" s="13">
        <v>0</v>
      </c>
      <c r="I34" s="13">
        <v>0</v>
      </c>
      <c r="J34" s="13">
        <v>0</v>
      </c>
      <c r="K34" s="13">
        <v>0</v>
      </c>
      <c r="L34" s="13">
        <v>0</v>
      </c>
      <c r="M34" s="13">
        <v>0</v>
      </c>
      <c r="N34" s="13">
        <v>0</v>
      </c>
      <c r="O34" s="13">
        <v>0</v>
      </c>
      <c r="P34" s="13">
        <v>0</v>
      </c>
      <c r="Q34" s="13">
        <v>0</v>
      </c>
      <c r="R34" s="14">
        <v>0</v>
      </c>
    </row>
    <row r="35" spans="1:18" ht="14" x14ac:dyDescent="0.3">
      <c r="A35" s="45" t="s">
        <v>110</v>
      </c>
      <c r="C35" s="11" t="s">
        <v>34</v>
      </c>
      <c r="D35" s="12">
        <v>0</v>
      </c>
      <c r="E35" s="13">
        <v>0</v>
      </c>
      <c r="F35" s="13">
        <v>0</v>
      </c>
      <c r="G35" s="13">
        <v>0</v>
      </c>
      <c r="H35" s="13">
        <v>0</v>
      </c>
      <c r="I35" s="13">
        <v>0</v>
      </c>
      <c r="J35" s="13">
        <v>0</v>
      </c>
      <c r="K35" s="13">
        <v>0</v>
      </c>
      <c r="L35" s="13">
        <v>0</v>
      </c>
      <c r="M35" s="13">
        <v>0</v>
      </c>
      <c r="N35" s="13">
        <v>0</v>
      </c>
      <c r="O35" s="13">
        <v>0</v>
      </c>
      <c r="P35" s="13">
        <v>0</v>
      </c>
      <c r="Q35" s="13">
        <v>0</v>
      </c>
      <c r="R35" s="14">
        <v>0</v>
      </c>
    </row>
    <row r="36" spans="1:18" ht="14" x14ac:dyDescent="0.3">
      <c r="A36" s="45" t="s">
        <v>110</v>
      </c>
      <c r="C36" s="11" t="s">
        <v>13</v>
      </c>
      <c r="D36" s="12">
        <v>0</v>
      </c>
      <c r="E36" s="13">
        <v>0</v>
      </c>
      <c r="F36" s="13">
        <v>0</v>
      </c>
      <c r="G36" s="13">
        <v>0</v>
      </c>
      <c r="H36" s="13">
        <v>0</v>
      </c>
      <c r="I36" s="13">
        <v>0</v>
      </c>
      <c r="J36" s="13">
        <v>0</v>
      </c>
      <c r="K36" s="13">
        <v>0</v>
      </c>
      <c r="L36" s="13">
        <v>0</v>
      </c>
      <c r="M36" s="13">
        <v>0</v>
      </c>
      <c r="N36" s="13">
        <v>0</v>
      </c>
      <c r="O36" s="13">
        <v>0</v>
      </c>
      <c r="P36" s="13">
        <v>0</v>
      </c>
      <c r="Q36" s="13">
        <v>0</v>
      </c>
      <c r="R36" s="14">
        <v>0</v>
      </c>
    </row>
    <row r="37" spans="1:18" ht="14" x14ac:dyDescent="0.3">
      <c r="A37" s="45" t="s">
        <v>110</v>
      </c>
      <c r="C37" s="11" t="s">
        <v>94</v>
      </c>
      <c r="D37" s="12">
        <v>0</v>
      </c>
      <c r="E37" s="13">
        <v>0</v>
      </c>
      <c r="F37" s="13">
        <v>0</v>
      </c>
      <c r="G37" s="13">
        <v>0</v>
      </c>
      <c r="H37" s="13">
        <v>0</v>
      </c>
      <c r="I37" s="13">
        <v>0</v>
      </c>
      <c r="J37" s="13">
        <v>0</v>
      </c>
      <c r="K37" s="13">
        <v>0</v>
      </c>
      <c r="L37" s="13">
        <v>0</v>
      </c>
      <c r="M37" s="13">
        <v>0</v>
      </c>
      <c r="N37" s="13">
        <v>0</v>
      </c>
      <c r="O37" s="13">
        <v>0</v>
      </c>
      <c r="P37" s="13">
        <v>0</v>
      </c>
      <c r="Q37" s="13">
        <v>0</v>
      </c>
      <c r="R37" s="14">
        <v>0</v>
      </c>
    </row>
    <row r="38" spans="1:18" ht="14.5" thickBot="1" x14ac:dyDescent="0.35">
      <c r="A38" s="45" t="s">
        <v>110</v>
      </c>
      <c r="C38" s="11" t="s">
        <v>93</v>
      </c>
      <c r="D38" s="12">
        <v>0</v>
      </c>
      <c r="E38" s="16">
        <v>0</v>
      </c>
      <c r="F38" s="16">
        <v>0</v>
      </c>
      <c r="G38" s="16">
        <v>0</v>
      </c>
      <c r="H38" s="16">
        <v>0</v>
      </c>
      <c r="I38" s="16">
        <v>0</v>
      </c>
      <c r="J38" s="16">
        <v>0</v>
      </c>
      <c r="K38" s="16">
        <v>0</v>
      </c>
      <c r="L38" s="16">
        <v>0</v>
      </c>
      <c r="M38" s="16">
        <v>0</v>
      </c>
      <c r="N38" s="16">
        <v>0</v>
      </c>
      <c r="O38" s="16">
        <v>0</v>
      </c>
      <c r="P38" s="16">
        <v>0</v>
      </c>
      <c r="Q38" s="16">
        <v>0</v>
      </c>
      <c r="R38" s="17">
        <v>0</v>
      </c>
    </row>
    <row r="39" spans="1:18" ht="14.5" thickBot="1" x14ac:dyDescent="0.35">
      <c r="A39" s="45" t="s">
        <v>110</v>
      </c>
      <c r="C39" s="18" t="s">
        <v>49</v>
      </c>
      <c r="D39" s="19">
        <v>3021.2425008868413</v>
      </c>
      <c r="E39" s="20">
        <v>3821.9372145939587</v>
      </c>
      <c r="F39" s="20">
        <v>3370.024599033818</v>
      </c>
      <c r="G39" s="20">
        <v>2834.2621989528793</v>
      </c>
      <c r="H39" s="20">
        <v>3752.8322266313935</v>
      </c>
      <c r="I39" s="20">
        <v>2687.5634054716211</v>
      </c>
      <c r="J39" s="20">
        <v>3039.3981885671878</v>
      </c>
      <c r="K39" s="20">
        <v>2748.4628318318378</v>
      </c>
      <c r="L39" s="20">
        <v>2883.6192374173788</v>
      </c>
      <c r="M39" s="20">
        <v>3346.9315682751553</v>
      </c>
      <c r="N39" s="20">
        <v>4317.8072406126448</v>
      </c>
      <c r="O39" s="20">
        <v>4145.5641698841691</v>
      </c>
      <c r="P39" s="20">
        <v>4897.3686075949327</v>
      </c>
      <c r="Q39" s="20">
        <v>4978.7246001562944</v>
      </c>
      <c r="R39" s="21">
        <v>4436.6965706644751</v>
      </c>
    </row>
    <row r="43" spans="1:18" ht="23.5" thickBot="1" x14ac:dyDescent="0.3">
      <c r="C43" s="1" t="s">
        <v>308</v>
      </c>
      <c r="D43" s="1"/>
      <c r="E43" s="1"/>
      <c r="F43" s="1"/>
      <c r="G43" s="1"/>
      <c r="H43" s="1"/>
      <c r="I43" s="1"/>
      <c r="J43" s="1"/>
      <c r="K43" s="1"/>
      <c r="L43" s="1"/>
      <c r="M43" s="1"/>
      <c r="N43" s="9"/>
      <c r="O43" s="9"/>
      <c r="P43" s="9"/>
      <c r="Q43" s="9"/>
      <c r="R43" s="9"/>
    </row>
    <row r="44" spans="1:18" ht="14.5" thickBot="1" x14ac:dyDescent="0.35">
      <c r="C44" s="2"/>
      <c r="D44" s="140" t="s">
        <v>48</v>
      </c>
      <c r="E44" s="141"/>
      <c r="F44" s="141"/>
      <c r="G44" s="141"/>
      <c r="H44" s="141"/>
      <c r="I44" s="141"/>
      <c r="J44" s="141"/>
      <c r="K44" s="141"/>
      <c r="L44" s="141"/>
      <c r="M44" s="141"/>
      <c r="N44" s="141"/>
      <c r="O44" s="141"/>
      <c r="P44" s="141"/>
      <c r="Q44" s="141"/>
      <c r="R44" s="142"/>
    </row>
    <row r="45" spans="1:18" ht="14.5" thickBot="1" x14ac:dyDescent="0.35">
      <c r="A45" s="45" t="s">
        <v>16</v>
      </c>
      <c r="C45" s="3" t="s">
        <v>249</v>
      </c>
      <c r="D45" s="4" t="s">
        <v>0</v>
      </c>
      <c r="E45" s="5" t="s">
        <v>1</v>
      </c>
      <c r="F45" s="5" t="s">
        <v>2</v>
      </c>
      <c r="G45" s="5" t="s">
        <v>3</v>
      </c>
      <c r="H45" s="5" t="s">
        <v>4</v>
      </c>
      <c r="I45" s="5" t="s">
        <v>5</v>
      </c>
      <c r="J45" s="5" t="s">
        <v>6</v>
      </c>
      <c r="K45" s="5" t="s">
        <v>7</v>
      </c>
      <c r="L45" s="5" t="s">
        <v>8</v>
      </c>
      <c r="M45" s="5" t="s">
        <v>9</v>
      </c>
      <c r="N45" s="5" t="s">
        <v>10</v>
      </c>
      <c r="O45" s="5" t="s">
        <v>11</v>
      </c>
      <c r="P45" s="5" t="s">
        <v>17</v>
      </c>
      <c r="Q45" s="5" t="s">
        <v>44</v>
      </c>
      <c r="R45" s="6" t="s">
        <v>88</v>
      </c>
    </row>
    <row r="46" spans="1:18" ht="14" x14ac:dyDescent="0.3">
      <c r="A46" s="45" t="s">
        <v>16</v>
      </c>
      <c r="C46" s="11" t="s">
        <v>12</v>
      </c>
      <c r="D46" s="12">
        <v>0</v>
      </c>
      <c r="E46" s="13">
        <v>0</v>
      </c>
      <c r="F46" s="13">
        <v>0</v>
      </c>
      <c r="G46" s="13">
        <v>0</v>
      </c>
      <c r="H46" s="13">
        <v>0</v>
      </c>
      <c r="I46" s="13">
        <v>0</v>
      </c>
      <c r="J46" s="13">
        <v>0</v>
      </c>
      <c r="K46" s="13">
        <v>0</v>
      </c>
      <c r="L46" s="13">
        <v>0</v>
      </c>
      <c r="M46" s="13">
        <v>0</v>
      </c>
      <c r="N46" s="13">
        <v>0</v>
      </c>
      <c r="O46" s="13">
        <v>0</v>
      </c>
      <c r="P46" s="13">
        <v>0</v>
      </c>
      <c r="Q46" s="13">
        <v>0</v>
      </c>
      <c r="R46" s="14">
        <v>0</v>
      </c>
    </row>
    <row r="47" spans="1:18" ht="14" x14ac:dyDescent="0.3">
      <c r="A47" s="45" t="s">
        <v>16</v>
      </c>
      <c r="C47" s="11" t="s">
        <v>30</v>
      </c>
      <c r="D47" s="12">
        <v>338.13664122137396</v>
      </c>
      <c r="E47" s="13">
        <v>882.58470085470049</v>
      </c>
      <c r="F47" s="13">
        <v>993.02715789473666</v>
      </c>
      <c r="G47" s="13">
        <v>346.75284313725496</v>
      </c>
      <c r="H47" s="13">
        <v>979.05573913043486</v>
      </c>
      <c r="I47" s="13">
        <v>844.80950413223115</v>
      </c>
      <c r="J47" s="13">
        <v>850.84066176470606</v>
      </c>
      <c r="K47" s="13">
        <v>1589.643435114504</v>
      </c>
      <c r="L47" s="13">
        <v>1405.4398404255319</v>
      </c>
      <c r="M47" s="13">
        <v>1335.043820224719</v>
      </c>
      <c r="N47" s="13">
        <v>1710.0770454545448</v>
      </c>
      <c r="O47" s="13">
        <v>1844.0332558139532</v>
      </c>
      <c r="P47" s="13">
        <v>4412.5877692307704</v>
      </c>
      <c r="Q47" s="13">
        <v>2079.9616981132085</v>
      </c>
      <c r="R47" s="14">
        <v>1763.6829921259844</v>
      </c>
    </row>
    <row r="48" spans="1:18" ht="14" x14ac:dyDescent="0.3">
      <c r="A48" s="45" t="s">
        <v>16</v>
      </c>
      <c r="C48" s="11" t="s">
        <v>31</v>
      </c>
      <c r="D48" s="12">
        <v>3666.7723710762266</v>
      </c>
      <c r="E48" s="13">
        <v>3653.0325712830977</v>
      </c>
      <c r="F48" s="13">
        <v>3704.0528817587624</v>
      </c>
      <c r="G48" s="13">
        <v>2967.0843380027159</v>
      </c>
      <c r="H48" s="13">
        <v>3654.3795800524927</v>
      </c>
      <c r="I48" s="13">
        <v>2879.2938269942797</v>
      </c>
      <c r="J48" s="13">
        <v>2946.8632377622375</v>
      </c>
      <c r="K48" s="13">
        <v>3129.4741390150161</v>
      </c>
      <c r="L48" s="13">
        <v>3246.3321389159405</v>
      </c>
      <c r="M48" s="13">
        <v>3687.7360200668986</v>
      </c>
      <c r="N48" s="13">
        <v>4473.3511560394099</v>
      </c>
      <c r="O48" s="13">
        <v>4407.2829028843562</v>
      </c>
      <c r="P48" s="13">
        <v>4555.1841796664903</v>
      </c>
      <c r="Q48" s="13">
        <v>4586.4584849939929</v>
      </c>
      <c r="R48" s="14">
        <v>4881.7008405108299</v>
      </c>
    </row>
    <row r="49" spans="1:18" ht="14" x14ac:dyDescent="0.3">
      <c r="A49" s="45" t="s">
        <v>16</v>
      </c>
      <c r="C49" s="11" t="s">
        <v>39</v>
      </c>
      <c r="D49" s="12">
        <v>10635.002753246757</v>
      </c>
      <c r="E49" s="13">
        <v>10896.462554585156</v>
      </c>
      <c r="F49" s="13">
        <v>11115.022396088018</v>
      </c>
      <c r="G49" s="13">
        <v>9262.3214317180609</v>
      </c>
      <c r="H49" s="13">
        <v>9439.130876288662</v>
      </c>
      <c r="I49" s="13">
        <v>7278.9223407022173</v>
      </c>
      <c r="J49" s="13">
        <v>7142.8120470262811</v>
      </c>
      <c r="K49" s="13">
        <v>7171.5624759284838</v>
      </c>
      <c r="L49" s="13">
        <v>6503.0455942376948</v>
      </c>
      <c r="M49" s="13">
        <v>8506.667728395063</v>
      </c>
      <c r="N49" s="13">
        <v>8891.5130868167234</v>
      </c>
      <c r="O49" s="13">
        <v>10162.028226141065</v>
      </c>
      <c r="P49" s="13">
        <v>9531.6717691580161</v>
      </c>
      <c r="Q49" s="13">
        <v>9538.4062230215677</v>
      </c>
      <c r="R49" s="14">
        <v>9375.3603620352387</v>
      </c>
    </row>
    <row r="50" spans="1:18" ht="14" x14ac:dyDescent="0.3">
      <c r="A50" s="45" t="s">
        <v>16</v>
      </c>
      <c r="C50" s="11" t="s">
        <v>37</v>
      </c>
      <c r="D50" s="12">
        <v>16660.572612612621</v>
      </c>
      <c r="E50" s="13">
        <v>15856.631122448969</v>
      </c>
      <c r="F50" s="13">
        <v>14642.754691780819</v>
      </c>
      <c r="G50" s="13">
        <v>14106.941598746082</v>
      </c>
      <c r="H50" s="13">
        <v>13862.108777120311</v>
      </c>
      <c r="I50" s="13">
        <v>10058.849264990327</v>
      </c>
      <c r="J50" s="13">
        <v>11678.891861471871</v>
      </c>
      <c r="K50" s="13">
        <v>11872.793359375008</v>
      </c>
      <c r="L50" s="13">
        <v>11266.168691099492</v>
      </c>
      <c r="M50" s="13">
        <v>13688.91154440155</v>
      </c>
      <c r="N50" s="13">
        <v>15104.485452054791</v>
      </c>
      <c r="O50" s="13">
        <v>16337.872978395053</v>
      </c>
      <c r="P50" s="13">
        <v>15700.070646153848</v>
      </c>
      <c r="Q50" s="13">
        <v>14693.064432432402</v>
      </c>
      <c r="R50" s="14">
        <v>14614.038743386232</v>
      </c>
    </row>
    <row r="51" spans="1:18" ht="14" x14ac:dyDescent="0.3">
      <c r="A51" s="45" t="s">
        <v>16</v>
      </c>
      <c r="C51" s="11" t="s">
        <v>32</v>
      </c>
      <c r="D51" s="12">
        <v>24512.257000000005</v>
      </c>
      <c r="E51" s="13">
        <v>24855.650173913044</v>
      </c>
      <c r="F51" s="13">
        <v>24202.358499999984</v>
      </c>
      <c r="G51" s="13">
        <v>26230.204590163943</v>
      </c>
      <c r="H51" s="13">
        <v>21395.551742574258</v>
      </c>
      <c r="I51" s="13">
        <v>18289.87662889517</v>
      </c>
      <c r="J51" s="13">
        <v>17789.910657596371</v>
      </c>
      <c r="K51" s="13">
        <v>20983.72740837697</v>
      </c>
      <c r="L51" s="13">
        <v>19746.026015624997</v>
      </c>
      <c r="M51" s="13">
        <v>24219.081232876728</v>
      </c>
      <c r="N51" s="13">
        <v>25594.703648148155</v>
      </c>
      <c r="O51" s="13">
        <v>28216.048003875985</v>
      </c>
      <c r="P51" s="13">
        <v>26962.657819706485</v>
      </c>
      <c r="Q51" s="13">
        <v>27107.611193490022</v>
      </c>
      <c r="R51" s="14">
        <v>25653.10617940197</v>
      </c>
    </row>
    <row r="52" spans="1:18" ht="14" x14ac:dyDescent="0.3">
      <c r="A52" s="45" t="s">
        <v>16</v>
      </c>
      <c r="C52" s="11" t="s">
        <v>33</v>
      </c>
      <c r="D52" s="12">
        <v>37310.728000000003</v>
      </c>
      <c r="E52" s="13">
        <v>35623.627826086959</v>
      </c>
      <c r="F52" s="13">
        <v>40575.119113924062</v>
      </c>
      <c r="G52" s="13">
        <v>41603.311414141397</v>
      </c>
      <c r="H52" s="13">
        <v>34537.077643312099</v>
      </c>
      <c r="I52" s="13">
        <v>35427.453943661967</v>
      </c>
      <c r="J52" s="13">
        <v>36782.389764705862</v>
      </c>
      <c r="K52" s="13">
        <v>34635.054728260868</v>
      </c>
      <c r="L52" s="13">
        <v>35882.245952380952</v>
      </c>
      <c r="M52" s="13">
        <v>40023.332407407404</v>
      </c>
      <c r="N52" s="13">
        <v>44586.3369473684</v>
      </c>
      <c r="O52" s="13">
        <v>43291.346680851086</v>
      </c>
      <c r="P52" s="13">
        <v>41206.011724137956</v>
      </c>
      <c r="Q52" s="13">
        <v>43998.193090128763</v>
      </c>
      <c r="R52" s="14">
        <v>40672.959169550202</v>
      </c>
    </row>
    <row r="53" spans="1:18" ht="14" x14ac:dyDescent="0.3">
      <c r="A53" s="45" t="s">
        <v>16</v>
      </c>
      <c r="C53" s="11" t="s">
        <v>34</v>
      </c>
      <c r="D53" s="12">
        <v>64188.679666666678</v>
      </c>
      <c r="E53" s="13">
        <v>52437.547419354829</v>
      </c>
      <c r="F53" s="13">
        <v>63586.64428571429</v>
      </c>
      <c r="G53" s="13">
        <v>56825.84685714286</v>
      </c>
      <c r="H53" s="13">
        <v>51899.209897959205</v>
      </c>
      <c r="I53" s="13">
        <v>57580.201578947373</v>
      </c>
      <c r="J53" s="13">
        <v>47964.663010752687</v>
      </c>
      <c r="K53" s="13">
        <v>47832.430574712656</v>
      </c>
      <c r="L53" s="13">
        <v>55221.727959183707</v>
      </c>
      <c r="M53" s="13">
        <v>65076.06185185186</v>
      </c>
      <c r="N53" s="13">
        <v>59842.60980392155</v>
      </c>
      <c r="O53" s="13">
        <v>61976.933644859841</v>
      </c>
      <c r="P53" s="13">
        <v>60689.175531914894</v>
      </c>
      <c r="Q53" s="13">
        <v>60296.058176470637</v>
      </c>
      <c r="R53" s="14">
        <v>57431.385804195794</v>
      </c>
    </row>
    <row r="54" spans="1:18" ht="14" x14ac:dyDescent="0.3">
      <c r="A54" s="45" t="s">
        <v>16</v>
      </c>
      <c r="C54" s="11" t="s">
        <v>13</v>
      </c>
      <c r="D54" s="12">
        <v>71581.331111111111</v>
      </c>
      <c r="E54" s="13">
        <v>79429.931578947362</v>
      </c>
      <c r="F54" s="13">
        <v>104847.39555555556</v>
      </c>
      <c r="G54" s="13">
        <v>83428.56733333334</v>
      </c>
      <c r="H54" s="13">
        <v>89832.875348837173</v>
      </c>
      <c r="I54" s="13">
        <v>83167.597755102048</v>
      </c>
      <c r="J54" s="13">
        <v>63302.93432432432</v>
      </c>
      <c r="K54" s="13">
        <v>60272.313478260869</v>
      </c>
      <c r="L54" s="13">
        <v>83066.375833333324</v>
      </c>
      <c r="M54" s="13">
        <v>75061.999111111116</v>
      </c>
      <c r="N54" s="13">
        <v>94140.921777777781</v>
      </c>
      <c r="O54" s="13">
        <v>94564.232321428586</v>
      </c>
      <c r="P54" s="13">
        <v>77634.963913043495</v>
      </c>
      <c r="Q54" s="13">
        <v>79285.042469135777</v>
      </c>
      <c r="R54" s="14">
        <v>88771.666265060208</v>
      </c>
    </row>
    <row r="55" spans="1:18" ht="14" x14ac:dyDescent="0.3">
      <c r="A55" s="45" t="s">
        <v>16</v>
      </c>
      <c r="C55" s="11" t="s">
        <v>94</v>
      </c>
      <c r="D55" s="12">
        <v>106071.33500000001</v>
      </c>
      <c r="E55" s="13">
        <v>92790.272631578962</v>
      </c>
      <c r="F55" s="13">
        <v>107590.11608695652</v>
      </c>
      <c r="G55" s="13">
        <v>91174.582352941172</v>
      </c>
      <c r="H55" s="13">
        <v>92618.808800000013</v>
      </c>
      <c r="I55" s="13">
        <v>101148.71914285715</v>
      </c>
      <c r="J55" s="13">
        <v>104655.33142857142</v>
      </c>
      <c r="K55" s="13">
        <v>98161.767916666649</v>
      </c>
      <c r="L55" s="13">
        <v>104393.54250000001</v>
      </c>
      <c r="M55" s="13">
        <v>108194.91897435897</v>
      </c>
      <c r="N55" s="13">
        <v>121278.70444444445</v>
      </c>
      <c r="O55" s="13">
        <v>101466.40187500001</v>
      </c>
      <c r="P55" s="13">
        <v>110033.24333333335</v>
      </c>
      <c r="Q55" s="13">
        <v>101264.93904761903</v>
      </c>
      <c r="R55" s="14">
        <v>114318.33736842104</v>
      </c>
    </row>
    <row r="56" spans="1:18" ht="14.5" thickBot="1" x14ac:dyDescent="0.35">
      <c r="A56" s="45" t="s">
        <v>16</v>
      </c>
      <c r="C56" s="11" t="s">
        <v>93</v>
      </c>
      <c r="D56" s="15">
        <v>108295.38666666666</v>
      </c>
      <c r="E56" s="16">
        <v>109824.749</v>
      </c>
      <c r="F56" s="16">
        <v>146778.18000000002</v>
      </c>
      <c r="G56" s="16">
        <v>114161.93415094339</v>
      </c>
      <c r="H56" s="16">
        <v>115835.36637681159</v>
      </c>
      <c r="I56" s="16">
        <v>129381.2448888889</v>
      </c>
      <c r="J56" s="16">
        <v>116473.26522727273</v>
      </c>
      <c r="K56" s="16">
        <v>110819.69954954955</v>
      </c>
      <c r="L56" s="16">
        <v>132788.5153846154</v>
      </c>
      <c r="M56" s="16">
        <v>148625.53818181818</v>
      </c>
      <c r="N56" s="16">
        <v>135670.66451923078</v>
      </c>
      <c r="O56" s="16">
        <v>139543.53760563381</v>
      </c>
      <c r="P56" s="16">
        <v>148115.91005524862</v>
      </c>
      <c r="Q56" s="16">
        <v>149421.5793197279</v>
      </c>
      <c r="R56" s="17">
        <v>151755.06992366415</v>
      </c>
    </row>
    <row r="57" spans="1:18" ht="14.5" thickBot="1" x14ac:dyDescent="0.35">
      <c r="A57" s="45" t="s">
        <v>16</v>
      </c>
      <c r="C57" s="18" t="s">
        <v>49</v>
      </c>
      <c r="D57" s="19">
        <v>10155.063226480839</v>
      </c>
      <c r="E57" s="20">
        <v>10305.65396471679</v>
      </c>
      <c r="F57" s="20">
        <v>13764.405742574278</v>
      </c>
      <c r="G57" s="20">
        <v>10633.186918115549</v>
      </c>
      <c r="H57" s="20">
        <v>12030.592097944378</v>
      </c>
      <c r="I57" s="20">
        <v>10653.400349404646</v>
      </c>
      <c r="J57" s="20">
        <v>10556.752689559346</v>
      </c>
      <c r="K57" s="20">
        <v>11138.735893033359</v>
      </c>
      <c r="L57" s="20">
        <v>11089.136867272746</v>
      </c>
      <c r="M57" s="20">
        <v>12397.795238095196</v>
      </c>
      <c r="N57" s="20">
        <v>12960.227324384785</v>
      </c>
      <c r="O57" s="20">
        <v>14595.942874755687</v>
      </c>
      <c r="P57" s="20">
        <v>15565.896888321859</v>
      </c>
      <c r="Q57" s="20">
        <v>14731.896083490945</v>
      </c>
      <c r="R57" s="21">
        <v>15903.157764562378</v>
      </c>
    </row>
    <row r="59" spans="1:18" s="28" customFormat="1" x14ac:dyDescent="0.25">
      <c r="A59" s="45"/>
    </row>
    <row r="60" spans="1:18" ht="23.5" thickBot="1" x14ac:dyDescent="0.3">
      <c r="C60" s="1" t="s">
        <v>309</v>
      </c>
      <c r="D60" s="1"/>
      <c r="E60" s="1"/>
      <c r="F60" s="1"/>
      <c r="G60" s="1"/>
      <c r="H60" s="1"/>
      <c r="I60" s="1"/>
      <c r="J60" s="1"/>
      <c r="K60" s="1"/>
      <c r="L60" s="1"/>
      <c r="M60" s="1"/>
      <c r="N60" s="9"/>
      <c r="O60" s="9"/>
      <c r="P60" s="9"/>
      <c r="Q60" s="9"/>
      <c r="R60" s="9"/>
    </row>
    <row r="61" spans="1:18" ht="14.5" thickBot="1" x14ac:dyDescent="0.35">
      <c r="C61" s="2"/>
      <c r="D61" s="140" t="s">
        <v>48</v>
      </c>
      <c r="E61" s="141"/>
      <c r="F61" s="141"/>
      <c r="G61" s="141"/>
      <c r="H61" s="141"/>
      <c r="I61" s="141"/>
      <c r="J61" s="141"/>
      <c r="K61" s="141"/>
      <c r="L61" s="141"/>
      <c r="M61" s="141"/>
      <c r="N61" s="141"/>
      <c r="O61" s="141"/>
      <c r="P61" s="141"/>
      <c r="Q61" s="141"/>
      <c r="R61" s="142"/>
    </row>
    <row r="62" spans="1:18" ht="14.5" thickBot="1" x14ac:dyDescent="0.35">
      <c r="A62" s="45" t="s">
        <v>16</v>
      </c>
      <c r="C62" s="3" t="s">
        <v>249</v>
      </c>
      <c r="D62" s="4" t="s">
        <v>0</v>
      </c>
      <c r="E62" s="5" t="s">
        <v>1</v>
      </c>
      <c r="F62" s="5" t="s">
        <v>2</v>
      </c>
      <c r="G62" s="5" t="s">
        <v>3</v>
      </c>
      <c r="H62" s="5" t="s">
        <v>4</v>
      </c>
      <c r="I62" s="5" t="s">
        <v>5</v>
      </c>
      <c r="J62" s="5" t="s">
        <v>6</v>
      </c>
      <c r="K62" s="5" t="s">
        <v>7</v>
      </c>
      <c r="L62" s="5" t="s">
        <v>8</v>
      </c>
      <c r="M62" s="5" t="s">
        <v>9</v>
      </c>
      <c r="N62" s="5" t="s">
        <v>10</v>
      </c>
      <c r="O62" s="5" t="s">
        <v>11</v>
      </c>
      <c r="P62" s="5" t="s">
        <v>17</v>
      </c>
      <c r="Q62" s="5" t="s">
        <v>44</v>
      </c>
      <c r="R62" s="6" t="s">
        <v>88</v>
      </c>
    </row>
    <row r="63" spans="1:18" ht="14" x14ac:dyDescent="0.3">
      <c r="A63" s="45" t="s">
        <v>16</v>
      </c>
      <c r="C63" s="11" t="s">
        <v>12</v>
      </c>
      <c r="D63" s="12">
        <v>2452.5372209653087</v>
      </c>
      <c r="E63" s="13">
        <v>2840.8994929093269</v>
      </c>
      <c r="F63" s="13">
        <v>2825.3876812339354</v>
      </c>
      <c r="G63" s="13">
        <v>2374.5096498249113</v>
      </c>
      <c r="H63" s="13">
        <v>2988.7358782849219</v>
      </c>
      <c r="I63" s="13">
        <v>2357.885951280975</v>
      </c>
      <c r="J63" s="13">
        <v>2691.3227851458878</v>
      </c>
      <c r="K63" s="13">
        <v>2478.5475744953583</v>
      </c>
      <c r="L63" s="13">
        <v>2750.8412752029258</v>
      </c>
      <c r="M63" s="13">
        <v>3256.4517673202627</v>
      </c>
      <c r="N63" s="13">
        <v>4072.1111555891171</v>
      </c>
      <c r="O63" s="13">
        <v>3987.6234971875733</v>
      </c>
      <c r="P63" s="13">
        <v>4930.7460159786888</v>
      </c>
      <c r="Q63" s="13">
        <v>5128.7978668140395</v>
      </c>
      <c r="R63" s="14">
        <v>5346.567458057958</v>
      </c>
    </row>
    <row r="64" spans="1:18" ht="14" x14ac:dyDescent="0.3">
      <c r="A64" s="45" t="s">
        <v>16</v>
      </c>
      <c r="C64" s="11" t="s">
        <v>30</v>
      </c>
      <c r="D64" s="12">
        <v>0</v>
      </c>
      <c r="E64" s="13">
        <v>0</v>
      </c>
      <c r="F64" s="13">
        <v>0</v>
      </c>
      <c r="G64" s="13">
        <v>0</v>
      </c>
      <c r="H64" s="13">
        <v>0</v>
      </c>
      <c r="I64" s="13">
        <v>0</v>
      </c>
      <c r="J64" s="13">
        <v>0</v>
      </c>
      <c r="K64" s="13">
        <v>0</v>
      </c>
      <c r="L64" s="13">
        <v>0</v>
      </c>
      <c r="M64" s="13">
        <v>0</v>
      </c>
      <c r="N64" s="13">
        <v>0</v>
      </c>
      <c r="O64" s="13">
        <v>0</v>
      </c>
      <c r="P64" s="13">
        <v>0</v>
      </c>
      <c r="Q64" s="13">
        <v>0</v>
      </c>
      <c r="R64" s="14">
        <v>0</v>
      </c>
    </row>
    <row r="65" spans="1:18" ht="14" x14ac:dyDescent="0.3">
      <c r="A65" s="45" t="s">
        <v>16</v>
      </c>
      <c r="C65" s="11" t="s">
        <v>31</v>
      </c>
      <c r="D65" s="12">
        <v>0</v>
      </c>
      <c r="E65" s="13">
        <v>0</v>
      </c>
      <c r="F65" s="13">
        <v>0</v>
      </c>
      <c r="G65" s="13">
        <v>0</v>
      </c>
      <c r="H65" s="13">
        <v>0</v>
      </c>
      <c r="I65" s="13">
        <v>0</v>
      </c>
      <c r="J65" s="13">
        <v>0</v>
      </c>
      <c r="K65" s="13">
        <v>0</v>
      </c>
      <c r="L65" s="13">
        <v>0</v>
      </c>
      <c r="M65" s="13">
        <v>0</v>
      </c>
      <c r="N65" s="13">
        <v>0</v>
      </c>
      <c r="O65" s="13">
        <v>0</v>
      </c>
      <c r="P65" s="13">
        <v>0</v>
      </c>
      <c r="Q65" s="13">
        <v>0</v>
      </c>
      <c r="R65" s="14">
        <v>0</v>
      </c>
    </row>
    <row r="66" spans="1:18" ht="14" x14ac:dyDescent="0.3">
      <c r="A66" s="45" t="s">
        <v>16</v>
      </c>
      <c r="C66" s="11" t="s">
        <v>39</v>
      </c>
      <c r="D66" s="12">
        <v>0</v>
      </c>
      <c r="E66" s="13">
        <v>0</v>
      </c>
      <c r="F66" s="13">
        <v>0</v>
      </c>
      <c r="G66" s="13">
        <v>0</v>
      </c>
      <c r="H66" s="13">
        <v>0</v>
      </c>
      <c r="I66" s="13">
        <v>0</v>
      </c>
      <c r="J66" s="13">
        <v>0</v>
      </c>
      <c r="K66" s="13">
        <v>0</v>
      </c>
      <c r="L66" s="13">
        <v>0</v>
      </c>
      <c r="M66" s="13">
        <v>0</v>
      </c>
      <c r="N66" s="13">
        <v>0</v>
      </c>
      <c r="O66" s="13">
        <v>0</v>
      </c>
      <c r="P66" s="13">
        <v>0</v>
      </c>
      <c r="Q66" s="13">
        <v>0</v>
      </c>
      <c r="R66" s="14">
        <v>0</v>
      </c>
    </row>
    <row r="67" spans="1:18" ht="14" x14ac:dyDescent="0.3">
      <c r="A67" s="45" t="s">
        <v>16</v>
      </c>
      <c r="C67" s="11" t="s">
        <v>37</v>
      </c>
      <c r="D67" s="12">
        <v>0</v>
      </c>
      <c r="E67" s="13">
        <v>0</v>
      </c>
      <c r="F67" s="13">
        <v>0</v>
      </c>
      <c r="G67" s="13">
        <v>0</v>
      </c>
      <c r="H67" s="13">
        <v>0</v>
      </c>
      <c r="I67" s="13">
        <v>0</v>
      </c>
      <c r="J67" s="13">
        <v>0</v>
      </c>
      <c r="K67" s="13">
        <v>0</v>
      </c>
      <c r="L67" s="13">
        <v>0</v>
      </c>
      <c r="M67" s="13">
        <v>0</v>
      </c>
      <c r="N67" s="13">
        <v>0</v>
      </c>
      <c r="O67" s="13">
        <v>0</v>
      </c>
      <c r="P67" s="13">
        <v>0</v>
      </c>
      <c r="Q67" s="13">
        <v>0</v>
      </c>
      <c r="R67" s="14">
        <v>0</v>
      </c>
    </row>
    <row r="68" spans="1:18" ht="14" x14ac:dyDescent="0.3">
      <c r="A68" s="45" t="s">
        <v>16</v>
      </c>
      <c r="C68" s="11" t="s">
        <v>32</v>
      </c>
      <c r="D68" s="12">
        <v>0</v>
      </c>
      <c r="E68" s="13">
        <v>0</v>
      </c>
      <c r="F68" s="13">
        <v>0</v>
      </c>
      <c r="G68" s="13">
        <v>0</v>
      </c>
      <c r="H68" s="13">
        <v>0</v>
      </c>
      <c r="I68" s="13">
        <v>0</v>
      </c>
      <c r="J68" s="13">
        <v>0</v>
      </c>
      <c r="K68" s="13">
        <v>0</v>
      </c>
      <c r="L68" s="13">
        <v>0</v>
      </c>
      <c r="M68" s="13">
        <v>0</v>
      </c>
      <c r="N68" s="13">
        <v>0</v>
      </c>
      <c r="O68" s="13">
        <v>0</v>
      </c>
      <c r="P68" s="13">
        <v>0</v>
      </c>
      <c r="Q68" s="13">
        <v>0</v>
      </c>
      <c r="R68" s="14">
        <v>0</v>
      </c>
    </row>
    <row r="69" spans="1:18" ht="14" x14ac:dyDescent="0.3">
      <c r="A69" s="45" t="s">
        <v>16</v>
      </c>
      <c r="C69" s="11" t="s">
        <v>33</v>
      </c>
      <c r="D69" s="12">
        <v>0</v>
      </c>
      <c r="E69" s="13">
        <v>0</v>
      </c>
      <c r="F69" s="13">
        <v>0</v>
      </c>
      <c r="G69" s="13">
        <v>0</v>
      </c>
      <c r="H69" s="13">
        <v>0</v>
      </c>
      <c r="I69" s="13">
        <v>0</v>
      </c>
      <c r="J69" s="13">
        <v>0</v>
      </c>
      <c r="K69" s="13">
        <v>0</v>
      </c>
      <c r="L69" s="13">
        <v>0</v>
      </c>
      <c r="M69" s="13">
        <v>0</v>
      </c>
      <c r="N69" s="13">
        <v>0</v>
      </c>
      <c r="O69" s="13">
        <v>0</v>
      </c>
      <c r="P69" s="13">
        <v>0</v>
      </c>
      <c r="Q69" s="13">
        <v>0</v>
      </c>
      <c r="R69" s="14">
        <v>0</v>
      </c>
    </row>
    <row r="70" spans="1:18" ht="14" x14ac:dyDescent="0.3">
      <c r="A70" s="45" t="s">
        <v>16</v>
      </c>
      <c r="C70" s="11" t="s">
        <v>34</v>
      </c>
      <c r="D70" s="12">
        <v>0</v>
      </c>
      <c r="E70" s="13">
        <v>0</v>
      </c>
      <c r="F70" s="13">
        <v>0</v>
      </c>
      <c r="G70" s="13">
        <v>0</v>
      </c>
      <c r="H70" s="13">
        <v>0</v>
      </c>
      <c r="I70" s="13">
        <v>0</v>
      </c>
      <c r="J70" s="13">
        <v>0</v>
      </c>
      <c r="K70" s="13">
        <v>0</v>
      </c>
      <c r="L70" s="13">
        <v>0</v>
      </c>
      <c r="M70" s="13">
        <v>0</v>
      </c>
      <c r="N70" s="13">
        <v>0</v>
      </c>
      <c r="O70" s="13">
        <v>0</v>
      </c>
      <c r="P70" s="13">
        <v>0</v>
      </c>
      <c r="Q70" s="13">
        <v>0</v>
      </c>
      <c r="R70" s="14">
        <v>0</v>
      </c>
    </row>
    <row r="71" spans="1:18" ht="14" x14ac:dyDescent="0.3">
      <c r="A71" s="45" t="s">
        <v>16</v>
      </c>
      <c r="C71" s="11" t="s">
        <v>13</v>
      </c>
      <c r="D71" s="12">
        <v>0</v>
      </c>
      <c r="E71" s="13">
        <v>0</v>
      </c>
      <c r="F71" s="13">
        <v>0</v>
      </c>
      <c r="G71" s="13">
        <v>0</v>
      </c>
      <c r="H71" s="13">
        <v>0</v>
      </c>
      <c r="I71" s="13">
        <v>0</v>
      </c>
      <c r="J71" s="13">
        <v>0</v>
      </c>
      <c r="K71" s="13">
        <v>0</v>
      </c>
      <c r="L71" s="13">
        <v>0</v>
      </c>
      <c r="M71" s="13">
        <v>0</v>
      </c>
      <c r="N71" s="13">
        <v>0</v>
      </c>
      <c r="O71" s="13">
        <v>0</v>
      </c>
      <c r="P71" s="13">
        <v>0</v>
      </c>
      <c r="Q71" s="13">
        <v>0</v>
      </c>
      <c r="R71" s="14">
        <v>0</v>
      </c>
    </row>
    <row r="72" spans="1:18" ht="14" x14ac:dyDescent="0.3">
      <c r="A72" s="45" t="s">
        <v>16</v>
      </c>
      <c r="C72" s="11" t="s">
        <v>94</v>
      </c>
      <c r="D72" s="12">
        <v>0</v>
      </c>
      <c r="E72" s="13">
        <v>0</v>
      </c>
      <c r="F72" s="13">
        <v>0</v>
      </c>
      <c r="G72" s="13">
        <v>0</v>
      </c>
      <c r="H72" s="13">
        <v>0</v>
      </c>
      <c r="I72" s="13">
        <v>0</v>
      </c>
      <c r="J72" s="13">
        <v>0</v>
      </c>
      <c r="K72" s="13">
        <v>0</v>
      </c>
      <c r="L72" s="13">
        <v>0</v>
      </c>
      <c r="M72" s="13">
        <v>0</v>
      </c>
      <c r="N72" s="13">
        <v>0</v>
      </c>
      <c r="O72" s="13">
        <v>0</v>
      </c>
      <c r="P72" s="13">
        <v>0</v>
      </c>
      <c r="Q72" s="13">
        <v>0</v>
      </c>
      <c r="R72" s="14">
        <v>0</v>
      </c>
    </row>
    <row r="73" spans="1:18" ht="14.5" thickBot="1" x14ac:dyDescent="0.35">
      <c r="A73" s="45" t="s">
        <v>16</v>
      </c>
      <c r="C73" s="11" t="s">
        <v>93</v>
      </c>
      <c r="D73" s="12">
        <v>0</v>
      </c>
      <c r="E73" s="16">
        <v>0</v>
      </c>
      <c r="F73" s="16">
        <v>0</v>
      </c>
      <c r="G73" s="16">
        <v>0</v>
      </c>
      <c r="H73" s="16">
        <v>0</v>
      </c>
      <c r="I73" s="16">
        <v>0</v>
      </c>
      <c r="J73" s="16">
        <v>0</v>
      </c>
      <c r="K73" s="16">
        <v>0</v>
      </c>
      <c r="L73" s="16">
        <v>0</v>
      </c>
      <c r="M73" s="16">
        <v>0</v>
      </c>
      <c r="N73" s="16">
        <v>0</v>
      </c>
      <c r="O73" s="16">
        <v>0</v>
      </c>
      <c r="P73" s="16">
        <v>0</v>
      </c>
      <c r="Q73" s="16">
        <v>0</v>
      </c>
      <c r="R73" s="17">
        <v>0</v>
      </c>
    </row>
    <row r="74" spans="1:18" ht="14.5" thickBot="1" x14ac:dyDescent="0.35">
      <c r="A74" s="45" t="s">
        <v>16</v>
      </c>
      <c r="C74" s="18" t="s">
        <v>49</v>
      </c>
      <c r="D74" s="19">
        <v>2452.5372209653087</v>
      </c>
      <c r="E74" s="20">
        <v>2840.8994929093269</v>
      </c>
      <c r="F74" s="20">
        <v>2825.3876812339354</v>
      </c>
      <c r="G74" s="20">
        <v>2374.5096498249113</v>
      </c>
      <c r="H74" s="20">
        <v>2988.7358782849219</v>
      </c>
      <c r="I74" s="20">
        <v>2357.885951280975</v>
      </c>
      <c r="J74" s="20">
        <v>2691.3227851458878</v>
      </c>
      <c r="K74" s="20">
        <v>2478.5475744953583</v>
      </c>
      <c r="L74" s="20">
        <v>2750.8412752029258</v>
      </c>
      <c r="M74" s="20">
        <v>3256.4517673202627</v>
      </c>
      <c r="N74" s="20">
        <v>4072.1111555891171</v>
      </c>
      <c r="O74" s="20">
        <v>3987.6234971875733</v>
      </c>
      <c r="P74" s="20">
        <v>4930.7460159786888</v>
      </c>
      <c r="Q74" s="20">
        <v>5128.7978668140395</v>
      </c>
      <c r="R74" s="21">
        <v>5346.567458057958</v>
      </c>
    </row>
    <row r="78" spans="1:18" ht="23.5" thickBot="1" x14ac:dyDescent="0.3">
      <c r="C78" s="1" t="s">
        <v>310</v>
      </c>
      <c r="D78" s="1"/>
      <c r="E78" s="1"/>
      <c r="F78" s="1"/>
      <c r="G78" s="1"/>
      <c r="H78" s="1"/>
      <c r="I78" s="1"/>
      <c r="J78" s="1"/>
      <c r="K78" s="1"/>
      <c r="L78" s="1"/>
      <c r="M78" s="1"/>
      <c r="N78" s="9"/>
      <c r="O78" s="9"/>
      <c r="P78" s="9"/>
      <c r="Q78" s="9"/>
      <c r="R78" s="9"/>
    </row>
    <row r="79" spans="1:18" ht="14.5" thickBot="1" x14ac:dyDescent="0.35">
      <c r="C79" s="2"/>
      <c r="D79" s="140" t="s">
        <v>48</v>
      </c>
      <c r="E79" s="141"/>
      <c r="F79" s="141"/>
      <c r="G79" s="141"/>
      <c r="H79" s="141"/>
      <c r="I79" s="141"/>
      <c r="J79" s="141"/>
      <c r="K79" s="141"/>
      <c r="L79" s="141"/>
      <c r="M79" s="141"/>
      <c r="N79" s="141"/>
      <c r="O79" s="141"/>
      <c r="P79" s="141"/>
      <c r="Q79" s="141"/>
      <c r="R79" s="142"/>
    </row>
    <row r="80" spans="1:18" ht="14.5" thickBot="1" x14ac:dyDescent="0.35">
      <c r="A80" s="45" t="s">
        <v>41</v>
      </c>
      <c r="C80" s="3" t="s">
        <v>249</v>
      </c>
      <c r="D80" s="4" t="s">
        <v>0</v>
      </c>
      <c r="E80" s="5" t="s">
        <v>1</v>
      </c>
      <c r="F80" s="5" t="s">
        <v>2</v>
      </c>
      <c r="G80" s="5" t="s">
        <v>3</v>
      </c>
      <c r="H80" s="5" t="s">
        <v>4</v>
      </c>
      <c r="I80" s="5" t="s">
        <v>5</v>
      </c>
      <c r="J80" s="5" t="s">
        <v>6</v>
      </c>
      <c r="K80" s="5" t="s">
        <v>7</v>
      </c>
      <c r="L80" s="5" t="s">
        <v>8</v>
      </c>
      <c r="M80" s="5" t="s">
        <v>9</v>
      </c>
      <c r="N80" s="5" t="s">
        <v>10</v>
      </c>
      <c r="O80" s="5" t="s">
        <v>11</v>
      </c>
      <c r="P80" s="5" t="s">
        <v>17</v>
      </c>
      <c r="Q80" s="5" t="s">
        <v>44</v>
      </c>
      <c r="R80" s="6" t="s">
        <v>88</v>
      </c>
    </row>
    <row r="81" spans="1:18" ht="14" x14ac:dyDescent="0.3">
      <c r="A81" s="45" t="s">
        <v>41</v>
      </c>
      <c r="C81" s="11" t="s">
        <v>12</v>
      </c>
      <c r="D81" s="12">
        <v>0</v>
      </c>
      <c r="E81" s="13">
        <v>0</v>
      </c>
      <c r="F81" s="13">
        <v>0</v>
      </c>
      <c r="G81" s="13">
        <v>0</v>
      </c>
      <c r="H81" s="13">
        <v>0</v>
      </c>
      <c r="I81" s="13">
        <v>0</v>
      </c>
      <c r="J81" s="13">
        <v>0</v>
      </c>
      <c r="K81" s="13">
        <v>0</v>
      </c>
      <c r="L81" s="13">
        <v>0</v>
      </c>
      <c r="M81" s="13">
        <v>0</v>
      </c>
      <c r="N81" s="13">
        <v>0</v>
      </c>
      <c r="O81" s="13">
        <v>0</v>
      </c>
      <c r="P81" s="13">
        <v>0</v>
      </c>
      <c r="Q81" s="13">
        <v>0</v>
      </c>
      <c r="R81" s="14">
        <v>0</v>
      </c>
    </row>
    <row r="82" spans="1:18" ht="14" x14ac:dyDescent="0.3">
      <c r="A82" s="45" t="s">
        <v>41</v>
      </c>
      <c r="C82" s="11" t="s">
        <v>30</v>
      </c>
      <c r="D82" s="12">
        <v>0</v>
      </c>
      <c r="E82" s="13">
        <v>0</v>
      </c>
      <c r="F82" s="13">
        <v>0</v>
      </c>
      <c r="G82" s="13">
        <v>0</v>
      </c>
      <c r="H82" s="13">
        <v>0</v>
      </c>
      <c r="I82" s="13">
        <v>0</v>
      </c>
      <c r="J82" s="13">
        <v>0</v>
      </c>
      <c r="K82" s="13">
        <v>0</v>
      </c>
      <c r="L82" s="13">
        <v>0</v>
      </c>
      <c r="M82" s="13">
        <v>0</v>
      </c>
      <c r="N82" s="13">
        <v>0</v>
      </c>
      <c r="O82" s="13">
        <v>0</v>
      </c>
      <c r="P82" s="13">
        <v>0</v>
      </c>
      <c r="Q82" s="13">
        <v>0</v>
      </c>
      <c r="R82" s="14">
        <v>0</v>
      </c>
    </row>
    <row r="83" spans="1:18" ht="14" x14ac:dyDescent="0.3">
      <c r="A83" s="45" t="s">
        <v>41</v>
      </c>
      <c r="C83" s="11" t="s">
        <v>31</v>
      </c>
      <c r="D83" s="12">
        <v>0</v>
      </c>
      <c r="E83" s="13">
        <v>0</v>
      </c>
      <c r="F83" s="13">
        <v>0</v>
      </c>
      <c r="G83" s="13">
        <v>17714.3</v>
      </c>
      <c r="H83" s="13">
        <v>0</v>
      </c>
      <c r="I83" s="13">
        <v>0</v>
      </c>
      <c r="J83" s="13">
        <v>0</v>
      </c>
      <c r="K83" s="13">
        <v>14018.96</v>
      </c>
      <c r="L83" s="13">
        <v>0</v>
      </c>
      <c r="M83" s="13">
        <v>0</v>
      </c>
      <c r="N83" s="13">
        <v>0</v>
      </c>
      <c r="O83" s="13">
        <v>0</v>
      </c>
      <c r="P83" s="13">
        <v>0</v>
      </c>
      <c r="Q83" s="13">
        <v>0</v>
      </c>
      <c r="R83" s="14">
        <v>50033.1</v>
      </c>
    </row>
    <row r="84" spans="1:18" ht="14" x14ac:dyDescent="0.3">
      <c r="A84" s="45" t="s">
        <v>41</v>
      </c>
      <c r="C84" s="11" t="s">
        <v>39</v>
      </c>
      <c r="D84" s="12">
        <v>0</v>
      </c>
      <c r="E84" s="13">
        <v>0</v>
      </c>
      <c r="F84" s="13">
        <v>0</v>
      </c>
      <c r="G84" s="13">
        <v>0</v>
      </c>
      <c r="H84" s="13">
        <v>0</v>
      </c>
      <c r="I84" s="13">
        <v>0</v>
      </c>
      <c r="J84" s="13">
        <v>0</v>
      </c>
      <c r="K84" s="13">
        <v>0</v>
      </c>
      <c r="L84" s="13">
        <v>0</v>
      </c>
      <c r="M84" s="13">
        <v>0</v>
      </c>
      <c r="N84" s="13">
        <v>0</v>
      </c>
      <c r="O84" s="13">
        <v>0</v>
      </c>
      <c r="P84" s="13">
        <v>0</v>
      </c>
      <c r="Q84" s="13">
        <v>0</v>
      </c>
      <c r="R84" s="14">
        <v>0</v>
      </c>
    </row>
    <row r="85" spans="1:18" ht="14" x14ac:dyDescent="0.3">
      <c r="A85" s="45" t="s">
        <v>41</v>
      </c>
      <c r="C85" s="11" t="s">
        <v>37</v>
      </c>
      <c r="D85" s="12">
        <v>0</v>
      </c>
      <c r="E85" s="13">
        <v>0</v>
      </c>
      <c r="F85" s="13">
        <v>0</v>
      </c>
      <c r="G85" s="13">
        <v>0</v>
      </c>
      <c r="H85" s="13">
        <v>0</v>
      </c>
      <c r="I85" s="13">
        <v>0</v>
      </c>
      <c r="J85" s="13">
        <v>0</v>
      </c>
      <c r="K85" s="13">
        <v>0</v>
      </c>
      <c r="L85" s="13">
        <v>0</v>
      </c>
      <c r="M85" s="13">
        <v>0</v>
      </c>
      <c r="N85" s="13">
        <v>0</v>
      </c>
      <c r="O85" s="13">
        <v>0</v>
      </c>
      <c r="P85" s="13">
        <v>0</v>
      </c>
      <c r="Q85" s="13">
        <v>0</v>
      </c>
      <c r="R85" s="14">
        <v>0</v>
      </c>
    </row>
    <row r="86" spans="1:18" ht="14" x14ac:dyDescent="0.3">
      <c r="A86" s="45" t="s">
        <v>41</v>
      </c>
      <c r="C86" s="11" t="s">
        <v>32</v>
      </c>
      <c r="D86" s="12">
        <v>0</v>
      </c>
      <c r="E86" s="13">
        <v>0</v>
      </c>
      <c r="F86" s="13">
        <v>52764.63</v>
      </c>
      <c r="G86" s="13">
        <v>7123.07</v>
      </c>
      <c r="H86" s="13">
        <v>0</v>
      </c>
      <c r="I86" s="13">
        <v>0</v>
      </c>
      <c r="J86" s="13">
        <v>0</v>
      </c>
      <c r="K86" s="13">
        <v>31893.98</v>
      </c>
      <c r="L86" s="13">
        <v>0</v>
      </c>
      <c r="M86" s="13">
        <v>0</v>
      </c>
      <c r="N86" s="13">
        <v>0</v>
      </c>
      <c r="O86" s="13">
        <v>0</v>
      </c>
      <c r="P86" s="13">
        <v>0</v>
      </c>
      <c r="Q86" s="13">
        <v>0</v>
      </c>
      <c r="R86" s="14">
        <v>0</v>
      </c>
    </row>
    <row r="87" spans="1:18" ht="14" x14ac:dyDescent="0.3">
      <c r="A87" s="45" t="s">
        <v>41</v>
      </c>
      <c r="C87" s="11" t="s">
        <v>33</v>
      </c>
      <c r="D87" s="12">
        <v>0</v>
      </c>
      <c r="E87" s="13">
        <v>0</v>
      </c>
      <c r="F87" s="13">
        <v>0</v>
      </c>
      <c r="G87" s="13">
        <v>0</v>
      </c>
      <c r="H87" s="13">
        <v>0</v>
      </c>
      <c r="I87" s="13">
        <v>25366.69</v>
      </c>
      <c r="J87" s="13">
        <v>0</v>
      </c>
      <c r="K87" s="13">
        <v>0</v>
      </c>
      <c r="L87" s="13">
        <v>0</v>
      </c>
      <c r="M87" s="13">
        <v>0</v>
      </c>
      <c r="N87" s="13">
        <v>0</v>
      </c>
      <c r="O87" s="13">
        <v>0</v>
      </c>
      <c r="P87" s="13">
        <v>0</v>
      </c>
      <c r="Q87" s="13">
        <v>0</v>
      </c>
      <c r="R87" s="14">
        <v>0</v>
      </c>
    </row>
    <row r="88" spans="1:18" ht="14" x14ac:dyDescent="0.3">
      <c r="A88" s="45" t="s">
        <v>41</v>
      </c>
      <c r="C88" s="11" t="s">
        <v>34</v>
      </c>
      <c r="D88" s="12">
        <v>0</v>
      </c>
      <c r="E88" s="13">
        <v>46948</v>
      </c>
      <c r="F88" s="13">
        <v>82039.34</v>
      </c>
      <c r="G88" s="13">
        <v>0</v>
      </c>
      <c r="H88" s="13">
        <v>0</v>
      </c>
      <c r="I88" s="13">
        <v>43048.78</v>
      </c>
      <c r="J88" s="13">
        <v>0</v>
      </c>
      <c r="K88" s="13">
        <v>54055.68</v>
      </c>
      <c r="L88" s="13">
        <v>28199.58</v>
      </c>
      <c r="M88" s="13">
        <v>0</v>
      </c>
      <c r="N88" s="13">
        <v>0</v>
      </c>
      <c r="O88" s="13">
        <v>0</v>
      </c>
      <c r="P88" s="13">
        <v>0</v>
      </c>
      <c r="Q88" s="13">
        <v>0</v>
      </c>
      <c r="R88" s="14">
        <v>0</v>
      </c>
    </row>
    <row r="89" spans="1:18" ht="14" x14ac:dyDescent="0.3">
      <c r="A89" s="45" t="s">
        <v>41</v>
      </c>
      <c r="C89" s="11" t="s">
        <v>13</v>
      </c>
      <c r="D89" s="12">
        <v>0</v>
      </c>
      <c r="E89" s="13">
        <v>106528</v>
      </c>
      <c r="F89" s="13">
        <v>0</v>
      </c>
      <c r="G89" s="13">
        <v>0</v>
      </c>
      <c r="H89" s="13">
        <v>121127.14</v>
      </c>
      <c r="I89" s="13">
        <v>0</v>
      </c>
      <c r="J89" s="13">
        <v>0</v>
      </c>
      <c r="K89" s="13">
        <v>0</v>
      </c>
      <c r="L89" s="13">
        <v>0</v>
      </c>
      <c r="M89" s="13">
        <v>0</v>
      </c>
      <c r="N89" s="13">
        <v>0</v>
      </c>
      <c r="O89" s="13">
        <v>0</v>
      </c>
      <c r="P89" s="13">
        <v>0</v>
      </c>
      <c r="Q89" s="13">
        <v>0</v>
      </c>
      <c r="R89" s="14">
        <v>0</v>
      </c>
    </row>
    <row r="90" spans="1:18" ht="14" x14ac:dyDescent="0.3">
      <c r="A90" s="45" t="s">
        <v>41</v>
      </c>
      <c r="C90" s="11" t="s">
        <v>94</v>
      </c>
      <c r="D90" s="12">
        <v>0</v>
      </c>
      <c r="E90" s="13">
        <v>0</v>
      </c>
      <c r="F90" s="13">
        <v>0</v>
      </c>
      <c r="G90" s="13">
        <v>350032.51</v>
      </c>
      <c r="H90" s="13">
        <v>0</v>
      </c>
      <c r="I90" s="13">
        <v>0</v>
      </c>
      <c r="J90" s="13">
        <v>0</v>
      </c>
      <c r="K90" s="13">
        <v>0</v>
      </c>
      <c r="L90" s="13">
        <v>0</v>
      </c>
      <c r="M90" s="13">
        <v>0</v>
      </c>
      <c r="N90" s="13">
        <v>0</v>
      </c>
      <c r="O90" s="13">
        <v>0</v>
      </c>
      <c r="P90" s="13">
        <v>0</v>
      </c>
      <c r="Q90" s="13">
        <v>0</v>
      </c>
      <c r="R90" s="14">
        <v>0</v>
      </c>
    </row>
    <row r="91" spans="1:18" ht="14.5" thickBot="1" x14ac:dyDescent="0.35">
      <c r="A91" s="45" t="s">
        <v>41</v>
      </c>
      <c r="C91" s="11" t="s">
        <v>93</v>
      </c>
      <c r="D91" s="15">
        <v>0</v>
      </c>
      <c r="E91" s="16">
        <v>130000</v>
      </c>
      <c r="F91" s="16">
        <v>126535</v>
      </c>
      <c r="G91" s="16">
        <v>0</v>
      </c>
      <c r="H91" s="16">
        <v>88452.33</v>
      </c>
      <c r="I91" s="16">
        <v>106000</v>
      </c>
      <c r="J91" s="16">
        <v>0</v>
      </c>
      <c r="K91" s="16">
        <v>109805.96</v>
      </c>
      <c r="L91" s="16">
        <v>0</v>
      </c>
      <c r="M91" s="16">
        <v>0</v>
      </c>
      <c r="N91" s="16">
        <v>0</v>
      </c>
      <c r="O91" s="16">
        <v>0</v>
      </c>
      <c r="P91" s="16">
        <v>0</v>
      </c>
      <c r="Q91" s="16">
        <v>0</v>
      </c>
      <c r="R91" s="17">
        <v>0</v>
      </c>
    </row>
    <row r="92" spans="1:18" ht="14.5" thickBot="1" x14ac:dyDescent="0.35">
      <c r="A92" s="45" t="s">
        <v>41</v>
      </c>
      <c r="C92" s="18" t="s">
        <v>49</v>
      </c>
      <c r="D92" s="19">
        <v>0</v>
      </c>
      <c r="E92" s="20">
        <v>97501</v>
      </c>
      <c r="F92" s="20">
        <v>87112.99</v>
      </c>
      <c r="G92" s="20">
        <v>124956.62666666666</v>
      </c>
      <c r="H92" s="20">
        <v>104789.735</v>
      </c>
      <c r="I92" s="20">
        <v>58138.49</v>
      </c>
      <c r="J92" s="20">
        <v>0</v>
      </c>
      <c r="K92" s="20">
        <v>63916.108000000007</v>
      </c>
      <c r="L92" s="20">
        <v>28199.58</v>
      </c>
      <c r="M92" s="20">
        <v>0</v>
      </c>
      <c r="N92" s="20">
        <v>0</v>
      </c>
      <c r="O92" s="20">
        <v>0</v>
      </c>
      <c r="P92" s="20">
        <v>0</v>
      </c>
      <c r="Q92" s="20">
        <v>0</v>
      </c>
      <c r="R92" s="21">
        <v>50033.1</v>
      </c>
    </row>
    <row r="93" spans="1:18" s="28" customFormat="1" x14ac:dyDescent="0.25">
      <c r="A93" s="45"/>
    </row>
    <row r="95" spans="1:18" ht="23.5" thickBot="1" x14ac:dyDescent="0.3">
      <c r="C95" s="1" t="s">
        <v>311</v>
      </c>
      <c r="D95" s="1"/>
      <c r="E95" s="1"/>
      <c r="F95" s="1"/>
      <c r="G95" s="1"/>
      <c r="H95" s="1"/>
      <c r="I95" s="1"/>
      <c r="J95" s="1"/>
      <c r="K95" s="1"/>
      <c r="L95" s="1"/>
      <c r="M95" s="1"/>
      <c r="N95" s="9"/>
      <c r="O95" s="9"/>
      <c r="P95" s="9"/>
      <c r="Q95" s="9"/>
      <c r="R95" s="9"/>
    </row>
    <row r="96" spans="1:18" ht="14.5" thickBot="1" x14ac:dyDescent="0.35">
      <c r="C96" s="2"/>
      <c r="D96" s="140" t="s">
        <v>48</v>
      </c>
      <c r="E96" s="141"/>
      <c r="F96" s="141"/>
      <c r="G96" s="141"/>
      <c r="H96" s="141"/>
      <c r="I96" s="141"/>
      <c r="J96" s="141"/>
      <c r="K96" s="141"/>
      <c r="L96" s="141"/>
      <c r="M96" s="141"/>
      <c r="N96" s="141"/>
      <c r="O96" s="141"/>
      <c r="P96" s="141"/>
      <c r="Q96" s="141"/>
      <c r="R96" s="142"/>
    </row>
    <row r="97" spans="1:18" ht="14.5" thickBot="1" x14ac:dyDescent="0.35">
      <c r="A97" s="45" t="s">
        <v>41</v>
      </c>
      <c r="C97" s="3" t="s">
        <v>249</v>
      </c>
      <c r="D97" s="4" t="s">
        <v>0</v>
      </c>
      <c r="E97" s="5" t="s">
        <v>1</v>
      </c>
      <c r="F97" s="5" t="s">
        <v>2</v>
      </c>
      <c r="G97" s="5" t="s">
        <v>3</v>
      </c>
      <c r="H97" s="5" t="s">
        <v>4</v>
      </c>
      <c r="I97" s="5" t="s">
        <v>5</v>
      </c>
      <c r="J97" s="5" t="s">
        <v>6</v>
      </c>
      <c r="K97" s="5" t="s">
        <v>7</v>
      </c>
      <c r="L97" s="5" t="s">
        <v>8</v>
      </c>
      <c r="M97" s="5" t="s">
        <v>9</v>
      </c>
      <c r="N97" s="5" t="s">
        <v>10</v>
      </c>
      <c r="O97" s="5" t="s">
        <v>11</v>
      </c>
      <c r="P97" s="5" t="s">
        <v>17</v>
      </c>
      <c r="Q97" s="5" t="s">
        <v>44</v>
      </c>
      <c r="R97" s="6" t="s">
        <v>88</v>
      </c>
    </row>
    <row r="98" spans="1:18" ht="14" x14ac:dyDescent="0.3">
      <c r="A98" s="45" t="s">
        <v>41</v>
      </c>
      <c r="C98" s="11" t="s">
        <v>12</v>
      </c>
      <c r="D98" s="12">
        <v>2388.0666666666666</v>
      </c>
      <c r="E98" s="13">
        <v>56648.073333333334</v>
      </c>
      <c r="F98" s="13">
        <v>12000</v>
      </c>
      <c r="G98" s="13">
        <v>10340.31</v>
      </c>
      <c r="H98" s="13">
        <v>0</v>
      </c>
      <c r="I98" s="13">
        <v>0</v>
      </c>
      <c r="J98" s="13">
        <v>0</v>
      </c>
      <c r="K98" s="13">
        <v>10454.303750000001</v>
      </c>
      <c r="L98" s="13">
        <v>0</v>
      </c>
      <c r="M98" s="13">
        <v>0</v>
      </c>
      <c r="N98" s="13">
        <v>0</v>
      </c>
      <c r="O98" s="13">
        <v>72012.66</v>
      </c>
      <c r="P98" s="13">
        <v>0</v>
      </c>
      <c r="Q98" s="13">
        <v>0</v>
      </c>
      <c r="R98" s="14">
        <v>0</v>
      </c>
    </row>
    <row r="99" spans="1:18" ht="14" x14ac:dyDescent="0.3">
      <c r="A99" s="45" t="s">
        <v>41</v>
      </c>
      <c r="C99" s="11" t="s">
        <v>30</v>
      </c>
      <c r="D99" s="12">
        <v>0</v>
      </c>
      <c r="E99" s="13">
        <v>0</v>
      </c>
      <c r="F99" s="13">
        <v>0</v>
      </c>
      <c r="G99" s="13">
        <v>0</v>
      </c>
      <c r="H99" s="13">
        <v>0</v>
      </c>
      <c r="I99" s="13">
        <v>0</v>
      </c>
      <c r="J99" s="13">
        <v>0</v>
      </c>
      <c r="K99" s="13">
        <v>0</v>
      </c>
      <c r="L99" s="13">
        <v>0</v>
      </c>
      <c r="M99" s="13">
        <v>0</v>
      </c>
      <c r="N99" s="13">
        <v>0</v>
      </c>
      <c r="O99" s="13">
        <v>0</v>
      </c>
      <c r="P99" s="13">
        <v>0</v>
      </c>
      <c r="Q99" s="13">
        <v>0</v>
      </c>
      <c r="R99" s="14">
        <v>0</v>
      </c>
    </row>
    <row r="100" spans="1:18" ht="14" x14ac:dyDescent="0.3">
      <c r="A100" s="45" t="s">
        <v>41</v>
      </c>
      <c r="C100" s="11" t="s">
        <v>31</v>
      </c>
      <c r="D100" s="12">
        <v>0</v>
      </c>
      <c r="E100" s="13">
        <v>0</v>
      </c>
      <c r="F100" s="13">
        <v>0</v>
      </c>
      <c r="G100" s="13">
        <v>0</v>
      </c>
      <c r="H100" s="13">
        <v>0</v>
      </c>
      <c r="I100" s="13">
        <v>0</v>
      </c>
      <c r="J100" s="13">
        <v>0</v>
      </c>
      <c r="K100" s="13">
        <v>0</v>
      </c>
      <c r="L100" s="13">
        <v>0</v>
      </c>
      <c r="M100" s="13">
        <v>0</v>
      </c>
      <c r="N100" s="13">
        <v>0</v>
      </c>
      <c r="O100" s="13">
        <v>0</v>
      </c>
      <c r="P100" s="13">
        <v>0</v>
      </c>
      <c r="Q100" s="13">
        <v>0</v>
      </c>
      <c r="R100" s="14">
        <v>0</v>
      </c>
    </row>
    <row r="101" spans="1:18" ht="14" x14ac:dyDescent="0.3">
      <c r="A101" s="45" t="s">
        <v>41</v>
      </c>
      <c r="C101" s="11" t="s">
        <v>39</v>
      </c>
      <c r="D101" s="12">
        <v>0</v>
      </c>
      <c r="E101" s="13">
        <v>0</v>
      </c>
      <c r="F101" s="13">
        <v>0</v>
      </c>
      <c r="G101" s="13">
        <v>0</v>
      </c>
      <c r="H101" s="13">
        <v>0</v>
      </c>
      <c r="I101" s="13">
        <v>0</v>
      </c>
      <c r="J101" s="13">
        <v>0</v>
      </c>
      <c r="K101" s="13">
        <v>0</v>
      </c>
      <c r="L101" s="13">
        <v>0</v>
      </c>
      <c r="M101" s="13">
        <v>0</v>
      </c>
      <c r="N101" s="13">
        <v>0</v>
      </c>
      <c r="O101" s="13">
        <v>0</v>
      </c>
      <c r="P101" s="13">
        <v>0</v>
      </c>
      <c r="Q101" s="13">
        <v>0</v>
      </c>
      <c r="R101" s="14">
        <v>0</v>
      </c>
    </row>
    <row r="102" spans="1:18" ht="14" x14ac:dyDescent="0.3">
      <c r="A102" s="45" t="s">
        <v>41</v>
      </c>
      <c r="C102" s="11" t="s">
        <v>37</v>
      </c>
      <c r="D102" s="12">
        <v>0</v>
      </c>
      <c r="E102" s="13">
        <v>0</v>
      </c>
      <c r="F102" s="13">
        <v>0</v>
      </c>
      <c r="G102" s="13">
        <v>0</v>
      </c>
      <c r="H102" s="13">
        <v>0</v>
      </c>
      <c r="I102" s="13">
        <v>0</v>
      </c>
      <c r="J102" s="13">
        <v>0</v>
      </c>
      <c r="K102" s="13">
        <v>0</v>
      </c>
      <c r="L102" s="13">
        <v>0</v>
      </c>
      <c r="M102" s="13">
        <v>0</v>
      </c>
      <c r="N102" s="13">
        <v>0</v>
      </c>
      <c r="O102" s="13">
        <v>0</v>
      </c>
      <c r="P102" s="13">
        <v>0</v>
      </c>
      <c r="Q102" s="13">
        <v>0</v>
      </c>
      <c r="R102" s="14">
        <v>0</v>
      </c>
    </row>
    <row r="103" spans="1:18" ht="14" x14ac:dyDescent="0.3">
      <c r="A103" s="45" t="s">
        <v>41</v>
      </c>
      <c r="C103" s="11" t="s">
        <v>32</v>
      </c>
      <c r="D103" s="12">
        <v>0</v>
      </c>
      <c r="E103" s="13">
        <v>0</v>
      </c>
      <c r="F103" s="13">
        <v>0</v>
      </c>
      <c r="G103" s="13">
        <v>0</v>
      </c>
      <c r="H103" s="13">
        <v>0</v>
      </c>
      <c r="I103" s="13">
        <v>0</v>
      </c>
      <c r="J103" s="13">
        <v>0</v>
      </c>
      <c r="K103" s="13">
        <v>0</v>
      </c>
      <c r="L103" s="13">
        <v>0</v>
      </c>
      <c r="M103" s="13">
        <v>0</v>
      </c>
      <c r="N103" s="13">
        <v>0</v>
      </c>
      <c r="O103" s="13">
        <v>0</v>
      </c>
      <c r="P103" s="13">
        <v>0</v>
      </c>
      <c r="Q103" s="13">
        <v>0</v>
      </c>
      <c r="R103" s="14">
        <v>0</v>
      </c>
    </row>
    <row r="104" spans="1:18" ht="14" x14ac:dyDescent="0.3">
      <c r="A104" s="45" t="s">
        <v>41</v>
      </c>
      <c r="C104" s="11" t="s">
        <v>33</v>
      </c>
      <c r="D104" s="12">
        <v>0</v>
      </c>
      <c r="E104" s="13">
        <v>0</v>
      </c>
      <c r="F104" s="13">
        <v>0</v>
      </c>
      <c r="G104" s="13">
        <v>0</v>
      </c>
      <c r="H104" s="13">
        <v>0</v>
      </c>
      <c r="I104" s="13">
        <v>0</v>
      </c>
      <c r="J104" s="13">
        <v>0</v>
      </c>
      <c r="K104" s="13">
        <v>0</v>
      </c>
      <c r="L104" s="13">
        <v>0</v>
      </c>
      <c r="M104" s="13">
        <v>0</v>
      </c>
      <c r="N104" s="13">
        <v>0</v>
      </c>
      <c r="O104" s="13">
        <v>0</v>
      </c>
      <c r="P104" s="13">
        <v>0</v>
      </c>
      <c r="Q104" s="13">
        <v>0</v>
      </c>
      <c r="R104" s="14">
        <v>0</v>
      </c>
    </row>
    <row r="105" spans="1:18" ht="14" x14ac:dyDescent="0.3">
      <c r="A105" s="45" t="s">
        <v>41</v>
      </c>
      <c r="C105" s="11" t="s">
        <v>34</v>
      </c>
      <c r="D105" s="12">
        <v>0</v>
      </c>
      <c r="E105" s="13">
        <v>0</v>
      </c>
      <c r="F105" s="13">
        <v>0</v>
      </c>
      <c r="G105" s="13">
        <v>0</v>
      </c>
      <c r="H105" s="13">
        <v>0</v>
      </c>
      <c r="I105" s="13">
        <v>0</v>
      </c>
      <c r="J105" s="13">
        <v>0</v>
      </c>
      <c r="K105" s="13">
        <v>0</v>
      </c>
      <c r="L105" s="13">
        <v>0</v>
      </c>
      <c r="M105" s="13">
        <v>0</v>
      </c>
      <c r="N105" s="13">
        <v>0</v>
      </c>
      <c r="O105" s="13">
        <v>0</v>
      </c>
      <c r="P105" s="13">
        <v>0</v>
      </c>
      <c r="Q105" s="13">
        <v>0</v>
      </c>
      <c r="R105" s="14">
        <v>0</v>
      </c>
    </row>
    <row r="106" spans="1:18" ht="14" x14ac:dyDescent="0.3">
      <c r="A106" s="45" t="s">
        <v>41</v>
      </c>
      <c r="C106" s="11" t="s">
        <v>13</v>
      </c>
      <c r="D106" s="12">
        <v>0</v>
      </c>
      <c r="E106" s="13">
        <v>0</v>
      </c>
      <c r="F106" s="13">
        <v>0</v>
      </c>
      <c r="G106" s="13">
        <v>0</v>
      </c>
      <c r="H106" s="13">
        <v>0</v>
      </c>
      <c r="I106" s="13">
        <v>0</v>
      </c>
      <c r="J106" s="13">
        <v>0</v>
      </c>
      <c r="K106" s="13">
        <v>0</v>
      </c>
      <c r="L106" s="13">
        <v>0</v>
      </c>
      <c r="M106" s="13">
        <v>0</v>
      </c>
      <c r="N106" s="13">
        <v>0</v>
      </c>
      <c r="O106" s="13">
        <v>0</v>
      </c>
      <c r="P106" s="13">
        <v>0</v>
      </c>
      <c r="Q106" s="13">
        <v>0</v>
      </c>
      <c r="R106" s="14">
        <v>0</v>
      </c>
    </row>
    <row r="107" spans="1:18" ht="14" x14ac:dyDescent="0.3">
      <c r="A107" s="45" t="s">
        <v>41</v>
      </c>
      <c r="C107" s="11" t="s">
        <v>94</v>
      </c>
      <c r="D107" s="12">
        <v>0</v>
      </c>
      <c r="E107" s="13">
        <v>0</v>
      </c>
      <c r="F107" s="13">
        <v>0</v>
      </c>
      <c r="G107" s="13">
        <v>0</v>
      </c>
      <c r="H107" s="13">
        <v>0</v>
      </c>
      <c r="I107" s="13">
        <v>0</v>
      </c>
      <c r="J107" s="13">
        <v>0</v>
      </c>
      <c r="K107" s="13">
        <v>0</v>
      </c>
      <c r="L107" s="13">
        <v>0</v>
      </c>
      <c r="M107" s="13">
        <v>0</v>
      </c>
      <c r="N107" s="13">
        <v>0</v>
      </c>
      <c r="O107" s="13">
        <v>0</v>
      </c>
      <c r="P107" s="13">
        <v>0</v>
      </c>
      <c r="Q107" s="13">
        <v>0</v>
      </c>
      <c r="R107" s="14">
        <v>0</v>
      </c>
    </row>
    <row r="108" spans="1:18" ht="14.5" thickBot="1" x14ac:dyDescent="0.35">
      <c r="A108" s="45" t="s">
        <v>41</v>
      </c>
      <c r="C108" s="11" t="s">
        <v>93</v>
      </c>
      <c r="D108" s="12">
        <v>0</v>
      </c>
      <c r="E108" s="16">
        <v>0</v>
      </c>
      <c r="F108" s="16">
        <v>0</v>
      </c>
      <c r="G108" s="16">
        <v>0</v>
      </c>
      <c r="H108" s="16">
        <v>0</v>
      </c>
      <c r="I108" s="16">
        <v>0</v>
      </c>
      <c r="J108" s="16">
        <v>0</v>
      </c>
      <c r="K108" s="16">
        <v>0</v>
      </c>
      <c r="L108" s="16">
        <v>0</v>
      </c>
      <c r="M108" s="16">
        <v>0</v>
      </c>
      <c r="N108" s="16">
        <v>0</v>
      </c>
      <c r="O108" s="16">
        <v>0</v>
      </c>
      <c r="P108" s="16">
        <v>0</v>
      </c>
      <c r="Q108" s="16">
        <v>0</v>
      </c>
      <c r="R108" s="17">
        <v>0</v>
      </c>
    </row>
    <row r="109" spans="1:18" ht="14.5" thickBot="1" x14ac:dyDescent="0.35">
      <c r="A109" s="45" t="s">
        <v>41</v>
      </c>
      <c r="C109" s="18" t="s">
        <v>49</v>
      </c>
      <c r="D109" s="19">
        <v>2388.0666666666666</v>
      </c>
      <c r="E109" s="20">
        <v>56648.073333333334</v>
      </c>
      <c r="F109" s="20">
        <v>12000</v>
      </c>
      <c r="G109" s="20">
        <v>10340.31</v>
      </c>
      <c r="H109" s="20">
        <v>0</v>
      </c>
      <c r="I109" s="20">
        <v>0</v>
      </c>
      <c r="J109" s="20">
        <v>0</v>
      </c>
      <c r="K109" s="20">
        <v>10454.303750000001</v>
      </c>
      <c r="L109" s="20">
        <v>0</v>
      </c>
      <c r="M109" s="20">
        <v>0</v>
      </c>
      <c r="N109" s="20">
        <v>0</v>
      </c>
      <c r="O109" s="20">
        <v>72012.66</v>
      </c>
      <c r="P109" s="20">
        <v>0</v>
      </c>
      <c r="Q109" s="20">
        <v>0</v>
      </c>
      <c r="R109" s="21">
        <v>0</v>
      </c>
    </row>
    <row r="113" spans="1:18" ht="23.5" thickBot="1" x14ac:dyDescent="0.3">
      <c r="C113" s="1" t="s">
        <v>312</v>
      </c>
      <c r="D113" s="1"/>
      <c r="E113" s="1"/>
      <c r="F113" s="1"/>
      <c r="G113" s="1"/>
      <c r="H113" s="1"/>
      <c r="I113" s="1"/>
      <c r="J113" s="1"/>
      <c r="K113" s="1"/>
      <c r="L113" s="1"/>
      <c r="M113" s="1"/>
      <c r="N113" s="9"/>
      <c r="O113" s="9"/>
      <c r="P113" s="9"/>
      <c r="Q113" s="9"/>
      <c r="R113" s="9"/>
    </row>
    <row r="114" spans="1:18" ht="14.5" thickBot="1" x14ac:dyDescent="0.35">
      <c r="C114" s="2"/>
      <c r="D114" s="140" t="s">
        <v>48</v>
      </c>
      <c r="E114" s="141"/>
      <c r="F114" s="141"/>
      <c r="G114" s="141"/>
      <c r="H114" s="141"/>
      <c r="I114" s="141"/>
      <c r="J114" s="141"/>
      <c r="K114" s="141"/>
      <c r="L114" s="141"/>
      <c r="M114" s="141"/>
      <c r="N114" s="141"/>
      <c r="O114" s="141"/>
      <c r="P114" s="141"/>
      <c r="Q114" s="141"/>
      <c r="R114" s="142"/>
    </row>
    <row r="115" spans="1:18" ht="14.5" thickBot="1" x14ac:dyDescent="0.35">
      <c r="A115" s="45" t="s">
        <v>15</v>
      </c>
      <c r="C115" s="3" t="s">
        <v>249</v>
      </c>
      <c r="D115" s="4" t="s">
        <v>0</v>
      </c>
      <c r="E115" s="5" t="s">
        <v>1</v>
      </c>
      <c r="F115" s="5" t="s">
        <v>2</v>
      </c>
      <c r="G115" s="5" t="s">
        <v>3</v>
      </c>
      <c r="H115" s="5" t="s">
        <v>4</v>
      </c>
      <c r="I115" s="5" t="s">
        <v>5</v>
      </c>
      <c r="J115" s="5" t="s">
        <v>6</v>
      </c>
      <c r="K115" s="5" t="s">
        <v>7</v>
      </c>
      <c r="L115" s="5" t="s">
        <v>8</v>
      </c>
      <c r="M115" s="5" t="s">
        <v>9</v>
      </c>
      <c r="N115" s="5" t="s">
        <v>10</v>
      </c>
      <c r="O115" s="5" t="s">
        <v>11</v>
      </c>
      <c r="P115" s="5" t="s">
        <v>17</v>
      </c>
      <c r="Q115" s="5" t="s">
        <v>44</v>
      </c>
      <c r="R115" s="6" t="s">
        <v>88</v>
      </c>
    </row>
    <row r="116" spans="1:18" ht="14" x14ac:dyDescent="0.3">
      <c r="A116" s="45" t="s">
        <v>15</v>
      </c>
      <c r="C116" s="11" t="s">
        <v>12</v>
      </c>
      <c r="D116" s="12">
        <v>0</v>
      </c>
      <c r="E116" s="13">
        <v>0</v>
      </c>
      <c r="F116" s="13">
        <v>0</v>
      </c>
      <c r="G116" s="13">
        <v>0</v>
      </c>
      <c r="H116" s="13">
        <v>0</v>
      </c>
      <c r="I116" s="13">
        <v>0</v>
      </c>
      <c r="J116" s="13">
        <v>0</v>
      </c>
      <c r="K116" s="13">
        <v>0</v>
      </c>
      <c r="L116" s="13">
        <v>0</v>
      </c>
      <c r="M116" s="13">
        <v>0</v>
      </c>
      <c r="N116" s="13">
        <v>0</v>
      </c>
      <c r="O116" s="13">
        <v>0</v>
      </c>
      <c r="P116" s="13">
        <v>0</v>
      </c>
      <c r="Q116" s="13">
        <v>0</v>
      </c>
      <c r="R116" s="14">
        <v>0</v>
      </c>
    </row>
    <row r="117" spans="1:18" ht="14" x14ac:dyDescent="0.3">
      <c r="A117" s="45" t="s">
        <v>15</v>
      </c>
      <c r="C117" s="11" t="s">
        <v>30</v>
      </c>
      <c r="D117" s="12">
        <v>3033.25</v>
      </c>
      <c r="E117" s="13">
        <v>3567.58</v>
      </c>
      <c r="F117" s="13">
        <v>0</v>
      </c>
      <c r="G117" s="13">
        <v>3804.47</v>
      </c>
      <c r="H117" s="13">
        <v>101881.2</v>
      </c>
      <c r="I117" s="13">
        <v>0</v>
      </c>
      <c r="J117" s="13">
        <v>0</v>
      </c>
      <c r="K117" s="13">
        <v>2818.7799999999997</v>
      </c>
      <c r="L117" s="13">
        <v>0</v>
      </c>
      <c r="M117" s="13">
        <v>0</v>
      </c>
      <c r="N117" s="13">
        <v>0</v>
      </c>
      <c r="O117" s="13">
        <v>2060.9450000000002</v>
      </c>
      <c r="P117" s="13">
        <v>0</v>
      </c>
      <c r="Q117" s="13">
        <v>0</v>
      </c>
      <c r="R117" s="14">
        <v>0</v>
      </c>
    </row>
    <row r="118" spans="1:18" ht="14" x14ac:dyDescent="0.3">
      <c r="A118" s="45" t="s">
        <v>15</v>
      </c>
      <c r="C118" s="11" t="s">
        <v>31</v>
      </c>
      <c r="D118" s="12">
        <v>6796.9610344827588</v>
      </c>
      <c r="E118" s="13">
        <v>10644.153620689658</v>
      </c>
      <c r="F118" s="13">
        <v>11837.970285714284</v>
      </c>
      <c r="G118" s="13">
        <v>18109.697448979594</v>
      </c>
      <c r="H118" s="13">
        <v>10416.657096774192</v>
      </c>
      <c r="I118" s="13">
        <v>3171.019433962264</v>
      </c>
      <c r="J118" s="13">
        <v>3880.8274999999999</v>
      </c>
      <c r="K118" s="13">
        <v>10512.446315789473</v>
      </c>
      <c r="L118" s="13">
        <v>10521.373333333333</v>
      </c>
      <c r="M118" s="13">
        <v>1112.3771428571429</v>
      </c>
      <c r="N118" s="13">
        <v>3408.7224999999999</v>
      </c>
      <c r="O118" s="13">
        <v>5475.1360000000004</v>
      </c>
      <c r="P118" s="13">
        <v>5033.2400000000007</v>
      </c>
      <c r="Q118" s="13">
        <v>4478.9799999999996</v>
      </c>
      <c r="R118" s="14">
        <v>32755.415000000001</v>
      </c>
    </row>
    <row r="119" spans="1:18" ht="14" x14ac:dyDescent="0.3">
      <c r="A119" s="45" t="s">
        <v>15</v>
      </c>
      <c r="C119" s="11" t="s">
        <v>39</v>
      </c>
      <c r="D119" s="12">
        <v>24641.895384615385</v>
      </c>
      <c r="E119" s="13">
        <v>15613.188787878789</v>
      </c>
      <c r="F119" s="13">
        <v>22851.663684210522</v>
      </c>
      <c r="G119" s="13">
        <v>24493.295652173911</v>
      </c>
      <c r="H119" s="13">
        <v>15160.255384615382</v>
      </c>
      <c r="I119" s="13">
        <v>13887.873333333333</v>
      </c>
      <c r="J119" s="13">
        <v>2176.1168085106383</v>
      </c>
      <c r="K119" s="13">
        <v>10715.19</v>
      </c>
      <c r="L119" s="13">
        <v>22354.16</v>
      </c>
      <c r="M119" s="13">
        <v>7376.6274999999996</v>
      </c>
      <c r="N119" s="13">
        <v>21040.09</v>
      </c>
      <c r="O119" s="13">
        <v>15702.204999999998</v>
      </c>
      <c r="P119" s="13">
        <v>10976.674999999999</v>
      </c>
      <c r="Q119" s="13">
        <v>0</v>
      </c>
      <c r="R119" s="14">
        <v>54045.59</v>
      </c>
    </row>
    <row r="120" spans="1:18" ht="14" x14ac:dyDescent="0.3">
      <c r="A120" s="45" t="s">
        <v>15</v>
      </c>
      <c r="C120" s="11" t="s">
        <v>37</v>
      </c>
      <c r="D120" s="12">
        <v>21504.62799999999</v>
      </c>
      <c r="E120" s="13">
        <v>27634.44000000001</v>
      </c>
      <c r="F120" s="13">
        <v>17117.958888888887</v>
      </c>
      <c r="G120" s="13">
        <v>56521.171249999992</v>
      </c>
      <c r="H120" s="13">
        <v>31525.515999999996</v>
      </c>
      <c r="I120" s="13">
        <v>20353.839600000003</v>
      </c>
      <c r="J120" s="13">
        <v>5883.1619298245614</v>
      </c>
      <c r="K120" s="13">
        <v>16613.635000000002</v>
      </c>
      <c r="L120" s="13">
        <v>23920.006666666668</v>
      </c>
      <c r="M120" s="13">
        <v>10018.32</v>
      </c>
      <c r="N120" s="13">
        <v>13579.29</v>
      </c>
      <c r="O120" s="13">
        <v>14575.44</v>
      </c>
      <c r="P120" s="13">
        <v>19248.52</v>
      </c>
      <c r="Q120" s="13">
        <v>62091.59</v>
      </c>
      <c r="R120" s="14">
        <v>4320.8</v>
      </c>
    </row>
    <row r="121" spans="1:18" ht="14" x14ac:dyDescent="0.3">
      <c r="A121" s="45" t="s">
        <v>15</v>
      </c>
      <c r="C121" s="11" t="s">
        <v>32</v>
      </c>
      <c r="D121" s="12">
        <v>31057.858400000005</v>
      </c>
      <c r="E121" s="13">
        <v>46832.908888888902</v>
      </c>
      <c r="F121" s="13">
        <v>26840.050588235292</v>
      </c>
      <c r="G121" s="13">
        <v>35510.30333333333</v>
      </c>
      <c r="H121" s="13">
        <v>28579.765789473688</v>
      </c>
      <c r="I121" s="13">
        <v>33198.353000000003</v>
      </c>
      <c r="J121" s="13">
        <v>29331.526000000005</v>
      </c>
      <c r="K121" s="13">
        <v>31852.547777777778</v>
      </c>
      <c r="L121" s="13">
        <v>50246.566666666658</v>
      </c>
      <c r="M121" s="13">
        <v>46029.445</v>
      </c>
      <c r="N121" s="13">
        <v>51459.51</v>
      </c>
      <c r="O121" s="13">
        <v>28268.16</v>
      </c>
      <c r="P121" s="13">
        <v>46181.440000000002</v>
      </c>
      <c r="Q121" s="13">
        <v>15992.71</v>
      </c>
      <c r="R121" s="14">
        <v>0</v>
      </c>
    </row>
    <row r="122" spans="1:18" ht="14" x14ac:dyDescent="0.3">
      <c r="A122" s="45" t="s">
        <v>15</v>
      </c>
      <c r="C122" s="11" t="s">
        <v>33</v>
      </c>
      <c r="D122" s="12">
        <v>31276.035</v>
      </c>
      <c r="E122" s="13">
        <v>53166.627058823535</v>
      </c>
      <c r="F122" s="13">
        <v>40780.636666666665</v>
      </c>
      <c r="G122" s="13">
        <v>62902.3</v>
      </c>
      <c r="H122" s="13">
        <v>60440.859999999986</v>
      </c>
      <c r="I122" s="13">
        <v>60230.834375000006</v>
      </c>
      <c r="J122" s="13">
        <v>71929.289999999979</v>
      </c>
      <c r="K122" s="13">
        <v>44031.265000000007</v>
      </c>
      <c r="L122" s="13">
        <v>41595.647499999999</v>
      </c>
      <c r="M122" s="13">
        <v>42949.138571428564</v>
      </c>
      <c r="N122" s="13">
        <v>19472.080000000002</v>
      </c>
      <c r="O122" s="13">
        <v>0</v>
      </c>
      <c r="P122" s="13">
        <v>51237.429999999993</v>
      </c>
      <c r="Q122" s="13">
        <v>68806.45</v>
      </c>
      <c r="R122" s="14">
        <v>0</v>
      </c>
    </row>
    <row r="123" spans="1:18" ht="14" x14ac:dyDescent="0.3">
      <c r="A123" s="45" t="s">
        <v>15</v>
      </c>
      <c r="C123" s="11" t="s">
        <v>34</v>
      </c>
      <c r="D123" s="12">
        <v>60536.411428571431</v>
      </c>
      <c r="E123" s="13">
        <v>64056.31923076923</v>
      </c>
      <c r="F123" s="13">
        <v>89292.040000000008</v>
      </c>
      <c r="G123" s="13">
        <v>87496.33</v>
      </c>
      <c r="H123" s="13">
        <v>72923.372857142851</v>
      </c>
      <c r="I123" s="13">
        <v>98941.778888888875</v>
      </c>
      <c r="J123" s="13">
        <v>65658.22</v>
      </c>
      <c r="K123" s="13">
        <v>81930.686666666661</v>
      </c>
      <c r="L123" s="13">
        <v>71543.835000000006</v>
      </c>
      <c r="M123" s="13">
        <v>44687.56</v>
      </c>
      <c r="N123" s="13">
        <v>0</v>
      </c>
      <c r="O123" s="13">
        <v>90048.69</v>
      </c>
      <c r="P123" s="13">
        <v>0</v>
      </c>
      <c r="Q123" s="13">
        <v>0</v>
      </c>
      <c r="R123" s="14">
        <v>94268.05</v>
      </c>
    </row>
    <row r="124" spans="1:18" ht="14" x14ac:dyDescent="0.3">
      <c r="A124" s="45" t="s">
        <v>15</v>
      </c>
      <c r="C124" s="11" t="s">
        <v>13</v>
      </c>
      <c r="D124" s="12">
        <v>98384.488571428577</v>
      </c>
      <c r="E124" s="13">
        <v>90004.12111111109</v>
      </c>
      <c r="F124" s="13">
        <v>97949.516363636372</v>
      </c>
      <c r="G124" s="13">
        <v>74668.090909090926</v>
      </c>
      <c r="H124" s="13">
        <v>97188.948333333348</v>
      </c>
      <c r="I124" s="13">
        <v>83912.9</v>
      </c>
      <c r="J124" s="13">
        <v>72619.207999999999</v>
      </c>
      <c r="K124" s="13">
        <v>57053.136666666665</v>
      </c>
      <c r="L124" s="13">
        <v>0</v>
      </c>
      <c r="M124" s="13">
        <v>0</v>
      </c>
      <c r="N124" s="13">
        <v>56904.95</v>
      </c>
      <c r="O124" s="13">
        <v>66302.899999999994</v>
      </c>
      <c r="P124" s="13">
        <v>53306.205000000002</v>
      </c>
      <c r="Q124" s="13">
        <v>0</v>
      </c>
      <c r="R124" s="14">
        <v>0</v>
      </c>
    </row>
    <row r="125" spans="1:18" ht="14" x14ac:dyDescent="0.3">
      <c r="A125" s="45" t="s">
        <v>15</v>
      </c>
      <c r="C125" s="11" t="s">
        <v>94</v>
      </c>
      <c r="D125" s="12">
        <v>124535.52923076923</v>
      </c>
      <c r="E125" s="13">
        <v>125182.21888888889</v>
      </c>
      <c r="F125" s="13">
        <v>87944.564285714281</v>
      </c>
      <c r="G125" s="13">
        <v>105602.25416666667</v>
      </c>
      <c r="H125" s="13">
        <v>103327.81625</v>
      </c>
      <c r="I125" s="13">
        <v>95703.696000000011</v>
      </c>
      <c r="J125" s="13">
        <v>95991.5</v>
      </c>
      <c r="K125" s="13">
        <v>119197.48666666665</v>
      </c>
      <c r="L125" s="13">
        <v>105728.2</v>
      </c>
      <c r="M125" s="13">
        <v>42497.455000000002</v>
      </c>
      <c r="N125" s="13">
        <v>142413</v>
      </c>
      <c r="O125" s="13">
        <v>125000</v>
      </c>
      <c r="P125" s="13">
        <v>87008.94</v>
      </c>
      <c r="Q125" s="13">
        <v>61418.916666666664</v>
      </c>
      <c r="R125" s="14">
        <v>0</v>
      </c>
    </row>
    <row r="126" spans="1:18" ht="14.5" thickBot="1" x14ac:dyDescent="0.35">
      <c r="A126" s="45" t="s">
        <v>15</v>
      </c>
      <c r="C126" s="11" t="s">
        <v>93</v>
      </c>
      <c r="D126" s="15">
        <v>108628.18900000001</v>
      </c>
      <c r="E126" s="16">
        <v>131703.02166666664</v>
      </c>
      <c r="F126" s="16">
        <v>270171.08538461535</v>
      </c>
      <c r="G126" s="16">
        <v>139466.35666666666</v>
      </c>
      <c r="H126" s="16">
        <v>129741.03</v>
      </c>
      <c r="I126" s="16">
        <v>107492.85714285714</v>
      </c>
      <c r="J126" s="16">
        <v>118976.5211111111</v>
      </c>
      <c r="K126" s="16">
        <v>155035.46714285715</v>
      </c>
      <c r="L126" s="16">
        <v>158002.57</v>
      </c>
      <c r="M126" s="16">
        <v>119956</v>
      </c>
      <c r="N126" s="16">
        <v>124580.5</v>
      </c>
      <c r="O126" s="16">
        <v>164802.5</v>
      </c>
      <c r="P126" s="16">
        <v>188061.11249999999</v>
      </c>
      <c r="Q126" s="16">
        <v>172183</v>
      </c>
      <c r="R126" s="17">
        <v>95000</v>
      </c>
    </row>
    <row r="127" spans="1:18" ht="14.5" thickBot="1" x14ac:dyDescent="0.35">
      <c r="A127" s="45" t="s">
        <v>15</v>
      </c>
      <c r="C127" s="18" t="s">
        <v>49</v>
      </c>
      <c r="D127" s="19">
        <v>46905.357794117648</v>
      </c>
      <c r="E127" s="20">
        <v>45743.762093023273</v>
      </c>
      <c r="F127" s="20">
        <v>60285.069370078738</v>
      </c>
      <c r="G127" s="20">
        <v>39457.195258215972</v>
      </c>
      <c r="H127" s="20">
        <v>48847.627999999997</v>
      </c>
      <c r="I127" s="20">
        <v>32208.340902777782</v>
      </c>
      <c r="J127" s="20">
        <v>21735.376753926696</v>
      </c>
      <c r="K127" s="20">
        <v>41859.621323529413</v>
      </c>
      <c r="L127" s="20">
        <v>49434.369375000017</v>
      </c>
      <c r="M127" s="20">
        <v>32074.266060606067</v>
      </c>
      <c r="N127" s="20">
        <v>52534.856666666674</v>
      </c>
      <c r="O127" s="20">
        <v>40189.421999999991</v>
      </c>
      <c r="P127" s="20">
        <v>65936.425499999983</v>
      </c>
      <c r="Q127" s="20">
        <v>85217.547999999981</v>
      </c>
      <c r="R127" s="21">
        <v>58201.902857142857</v>
      </c>
    </row>
    <row r="130" spans="1:18" ht="23.5" thickBot="1" x14ac:dyDescent="0.3">
      <c r="C130" s="1" t="s">
        <v>313</v>
      </c>
      <c r="D130" s="1"/>
      <c r="E130" s="1"/>
      <c r="F130" s="1"/>
      <c r="G130" s="1"/>
      <c r="H130" s="1"/>
      <c r="I130" s="1"/>
      <c r="J130" s="1"/>
      <c r="K130" s="1"/>
      <c r="L130" s="1"/>
      <c r="M130" s="1"/>
      <c r="N130" s="9"/>
      <c r="O130" s="9"/>
      <c r="P130" s="9"/>
      <c r="Q130" s="9"/>
      <c r="R130" s="9"/>
    </row>
    <row r="131" spans="1:18" ht="14.5" thickBot="1" x14ac:dyDescent="0.35">
      <c r="C131" s="2"/>
      <c r="D131" s="140" t="s">
        <v>48</v>
      </c>
      <c r="E131" s="141"/>
      <c r="F131" s="141"/>
      <c r="G131" s="141"/>
      <c r="H131" s="141"/>
      <c r="I131" s="141"/>
      <c r="J131" s="141"/>
      <c r="K131" s="141"/>
      <c r="L131" s="141"/>
      <c r="M131" s="141"/>
      <c r="N131" s="141"/>
      <c r="O131" s="141"/>
      <c r="P131" s="141"/>
      <c r="Q131" s="141"/>
      <c r="R131" s="142"/>
    </row>
    <row r="132" spans="1:18" ht="14.5" thickBot="1" x14ac:dyDescent="0.35">
      <c r="A132" s="45" t="s">
        <v>15</v>
      </c>
      <c r="C132" s="3" t="s">
        <v>249</v>
      </c>
      <c r="D132" s="4" t="s">
        <v>0</v>
      </c>
      <c r="E132" s="5" t="s">
        <v>1</v>
      </c>
      <c r="F132" s="5" t="s">
        <v>2</v>
      </c>
      <c r="G132" s="5" t="s">
        <v>3</v>
      </c>
      <c r="H132" s="5" t="s">
        <v>4</v>
      </c>
      <c r="I132" s="5" t="s">
        <v>5</v>
      </c>
      <c r="J132" s="5" t="s">
        <v>6</v>
      </c>
      <c r="K132" s="5" t="s">
        <v>7</v>
      </c>
      <c r="L132" s="5" t="s">
        <v>8</v>
      </c>
      <c r="M132" s="5" t="s">
        <v>9</v>
      </c>
      <c r="N132" s="5" t="s">
        <v>10</v>
      </c>
      <c r="O132" s="5" t="s">
        <v>11</v>
      </c>
      <c r="P132" s="5" t="s">
        <v>17</v>
      </c>
      <c r="Q132" s="5" t="s">
        <v>44</v>
      </c>
      <c r="R132" s="6" t="s">
        <v>88</v>
      </c>
    </row>
    <row r="133" spans="1:18" ht="14" x14ac:dyDescent="0.3">
      <c r="A133" s="45" t="s">
        <v>15</v>
      </c>
      <c r="C133" s="11" t="s">
        <v>12</v>
      </c>
      <c r="D133" s="12">
        <v>12412.580745341613</v>
      </c>
      <c r="E133" s="13">
        <v>13522.377260273979</v>
      </c>
      <c r="F133" s="13">
        <v>11843.321612903224</v>
      </c>
      <c r="G133" s="13">
        <v>11874.5947</v>
      </c>
      <c r="H133" s="13">
        <v>20493.488585858584</v>
      </c>
      <c r="I133" s="13">
        <v>14231.122499999998</v>
      </c>
      <c r="J133" s="13">
        <v>19740.68890909091</v>
      </c>
      <c r="K133" s="13">
        <v>9370.354622641511</v>
      </c>
      <c r="L133" s="13">
        <v>11094.296153846151</v>
      </c>
      <c r="M133" s="13">
        <v>2708.7672222222222</v>
      </c>
      <c r="N133" s="13">
        <v>3261.85</v>
      </c>
      <c r="O133" s="13">
        <v>13945.808666666668</v>
      </c>
      <c r="P133" s="13">
        <v>5436.5407142857139</v>
      </c>
      <c r="Q133" s="13">
        <v>21938.417999999998</v>
      </c>
      <c r="R133" s="14">
        <v>1897.4500000000003</v>
      </c>
    </row>
    <row r="134" spans="1:18" ht="14" x14ac:dyDescent="0.3">
      <c r="A134" s="45" t="s">
        <v>15</v>
      </c>
      <c r="C134" s="11" t="s">
        <v>30</v>
      </c>
      <c r="D134" s="12">
        <v>0</v>
      </c>
      <c r="E134" s="13">
        <v>0</v>
      </c>
      <c r="F134" s="13">
        <v>0</v>
      </c>
      <c r="G134" s="13">
        <v>0</v>
      </c>
      <c r="H134" s="13">
        <v>0</v>
      </c>
      <c r="I134" s="13">
        <v>0</v>
      </c>
      <c r="J134" s="13">
        <v>0</v>
      </c>
      <c r="K134" s="13">
        <v>0</v>
      </c>
      <c r="L134" s="13">
        <v>0</v>
      </c>
      <c r="M134" s="13">
        <v>0</v>
      </c>
      <c r="N134" s="13">
        <v>0</v>
      </c>
      <c r="O134" s="13">
        <v>0</v>
      </c>
      <c r="P134" s="13">
        <v>0</v>
      </c>
      <c r="Q134" s="13">
        <v>0</v>
      </c>
      <c r="R134" s="14">
        <v>0</v>
      </c>
    </row>
    <row r="135" spans="1:18" ht="14" x14ac:dyDescent="0.3">
      <c r="A135" s="45" t="s">
        <v>15</v>
      </c>
      <c r="C135" s="11" t="s">
        <v>31</v>
      </c>
      <c r="D135" s="12">
        <v>0</v>
      </c>
      <c r="E135" s="13">
        <v>0</v>
      </c>
      <c r="F135" s="13">
        <v>0</v>
      </c>
      <c r="G135" s="13">
        <v>0</v>
      </c>
      <c r="H135" s="13">
        <v>0</v>
      </c>
      <c r="I135" s="13">
        <v>0</v>
      </c>
      <c r="J135" s="13">
        <v>0</v>
      </c>
      <c r="K135" s="13">
        <v>0</v>
      </c>
      <c r="L135" s="13">
        <v>0</v>
      </c>
      <c r="M135" s="13">
        <v>0</v>
      </c>
      <c r="N135" s="13">
        <v>0</v>
      </c>
      <c r="O135" s="13">
        <v>0</v>
      </c>
      <c r="P135" s="13">
        <v>0</v>
      </c>
      <c r="Q135" s="13">
        <v>0</v>
      </c>
      <c r="R135" s="14">
        <v>0</v>
      </c>
    </row>
    <row r="136" spans="1:18" ht="14" x14ac:dyDescent="0.3">
      <c r="A136" s="45" t="s">
        <v>15</v>
      </c>
      <c r="C136" s="11" t="s">
        <v>39</v>
      </c>
      <c r="D136" s="12">
        <v>0</v>
      </c>
      <c r="E136" s="13">
        <v>0</v>
      </c>
      <c r="F136" s="13">
        <v>0</v>
      </c>
      <c r="G136" s="13">
        <v>0</v>
      </c>
      <c r="H136" s="13">
        <v>0</v>
      </c>
      <c r="I136" s="13">
        <v>0</v>
      </c>
      <c r="J136" s="13">
        <v>0</v>
      </c>
      <c r="K136" s="13">
        <v>0</v>
      </c>
      <c r="L136" s="13">
        <v>0</v>
      </c>
      <c r="M136" s="13">
        <v>0</v>
      </c>
      <c r="N136" s="13">
        <v>0</v>
      </c>
      <c r="O136" s="13">
        <v>0</v>
      </c>
      <c r="P136" s="13">
        <v>0</v>
      </c>
      <c r="Q136" s="13">
        <v>0</v>
      </c>
      <c r="R136" s="14">
        <v>0</v>
      </c>
    </row>
    <row r="137" spans="1:18" ht="14" x14ac:dyDescent="0.3">
      <c r="A137" s="45" t="s">
        <v>15</v>
      </c>
      <c r="C137" s="11" t="s">
        <v>37</v>
      </c>
      <c r="D137" s="12">
        <v>0</v>
      </c>
      <c r="E137" s="13">
        <v>0</v>
      </c>
      <c r="F137" s="13">
        <v>0</v>
      </c>
      <c r="G137" s="13">
        <v>0</v>
      </c>
      <c r="H137" s="13">
        <v>0</v>
      </c>
      <c r="I137" s="13">
        <v>0</v>
      </c>
      <c r="J137" s="13">
        <v>0</v>
      </c>
      <c r="K137" s="13">
        <v>0</v>
      </c>
      <c r="L137" s="13">
        <v>0</v>
      </c>
      <c r="M137" s="13">
        <v>0</v>
      </c>
      <c r="N137" s="13">
        <v>0</v>
      </c>
      <c r="O137" s="13">
        <v>0</v>
      </c>
      <c r="P137" s="13">
        <v>0</v>
      </c>
      <c r="Q137" s="13">
        <v>0</v>
      </c>
      <c r="R137" s="14">
        <v>0</v>
      </c>
    </row>
    <row r="138" spans="1:18" ht="14" x14ac:dyDescent="0.3">
      <c r="A138" s="45" t="s">
        <v>15</v>
      </c>
      <c r="C138" s="11" t="s">
        <v>32</v>
      </c>
      <c r="D138" s="12">
        <v>0</v>
      </c>
      <c r="E138" s="13">
        <v>0</v>
      </c>
      <c r="F138" s="13">
        <v>0</v>
      </c>
      <c r="G138" s="13">
        <v>0</v>
      </c>
      <c r="H138" s="13">
        <v>0</v>
      </c>
      <c r="I138" s="13">
        <v>0</v>
      </c>
      <c r="J138" s="13">
        <v>0</v>
      </c>
      <c r="K138" s="13">
        <v>0</v>
      </c>
      <c r="L138" s="13">
        <v>0</v>
      </c>
      <c r="M138" s="13">
        <v>0</v>
      </c>
      <c r="N138" s="13">
        <v>0</v>
      </c>
      <c r="O138" s="13">
        <v>0</v>
      </c>
      <c r="P138" s="13">
        <v>0</v>
      </c>
      <c r="Q138" s="13">
        <v>0</v>
      </c>
      <c r="R138" s="14">
        <v>0</v>
      </c>
    </row>
    <row r="139" spans="1:18" ht="14" x14ac:dyDescent="0.3">
      <c r="A139" s="45" t="s">
        <v>15</v>
      </c>
      <c r="C139" s="11" t="s">
        <v>33</v>
      </c>
      <c r="D139" s="12">
        <v>0</v>
      </c>
      <c r="E139" s="13">
        <v>0</v>
      </c>
      <c r="F139" s="13">
        <v>0</v>
      </c>
      <c r="G139" s="13">
        <v>0</v>
      </c>
      <c r="H139" s="13">
        <v>0</v>
      </c>
      <c r="I139" s="13">
        <v>0</v>
      </c>
      <c r="J139" s="13">
        <v>0</v>
      </c>
      <c r="K139" s="13">
        <v>0</v>
      </c>
      <c r="L139" s="13">
        <v>0</v>
      </c>
      <c r="M139" s="13">
        <v>0</v>
      </c>
      <c r="N139" s="13">
        <v>0</v>
      </c>
      <c r="O139" s="13">
        <v>0</v>
      </c>
      <c r="P139" s="13">
        <v>0</v>
      </c>
      <c r="Q139" s="13">
        <v>0</v>
      </c>
      <c r="R139" s="14">
        <v>0</v>
      </c>
    </row>
    <row r="140" spans="1:18" ht="14" x14ac:dyDescent="0.3">
      <c r="A140" s="45" t="s">
        <v>15</v>
      </c>
      <c r="C140" s="11" t="s">
        <v>34</v>
      </c>
      <c r="D140" s="12">
        <v>0</v>
      </c>
      <c r="E140" s="13">
        <v>0</v>
      </c>
      <c r="F140" s="13">
        <v>0</v>
      </c>
      <c r="G140" s="13">
        <v>0</v>
      </c>
      <c r="H140" s="13">
        <v>0</v>
      </c>
      <c r="I140" s="13">
        <v>0</v>
      </c>
      <c r="J140" s="13">
        <v>0</v>
      </c>
      <c r="K140" s="13">
        <v>0</v>
      </c>
      <c r="L140" s="13">
        <v>0</v>
      </c>
      <c r="M140" s="13">
        <v>0</v>
      </c>
      <c r="N140" s="13">
        <v>0</v>
      </c>
      <c r="O140" s="13">
        <v>0</v>
      </c>
      <c r="P140" s="13">
        <v>0</v>
      </c>
      <c r="Q140" s="13">
        <v>0</v>
      </c>
      <c r="R140" s="14">
        <v>0</v>
      </c>
    </row>
    <row r="141" spans="1:18" ht="14" x14ac:dyDescent="0.3">
      <c r="A141" s="45" t="s">
        <v>15</v>
      </c>
      <c r="C141" s="11" t="s">
        <v>13</v>
      </c>
      <c r="D141" s="12">
        <v>0</v>
      </c>
      <c r="E141" s="13">
        <v>0</v>
      </c>
      <c r="F141" s="13">
        <v>0</v>
      </c>
      <c r="G141" s="13">
        <v>0</v>
      </c>
      <c r="H141" s="13">
        <v>0</v>
      </c>
      <c r="I141" s="13">
        <v>0</v>
      </c>
      <c r="J141" s="13">
        <v>0</v>
      </c>
      <c r="K141" s="13">
        <v>0</v>
      </c>
      <c r="L141" s="13">
        <v>0</v>
      </c>
      <c r="M141" s="13">
        <v>0</v>
      </c>
      <c r="N141" s="13">
        <v>0</v>
      </c>
      <c r="O141" s="13">
        <v>0</v>
      </c>
      <c r="P141" s="13">
        <v>0</v>
      </c>
      <c r="Q141" s="13">
        <v>0</v>
      </c>
      <c r="R141" s="14">
        <v>0</v>
      </c>
    </row>
    <row r="142" spans="1:18" ht="14" x14ac:dyDescent="0.3">
      <c r="A142" s="45" t="s">
        <v>15</v>
      </c>
      <c r="C142" s="11" t="s">
        <v>94</v>
      </c>
      <c r="D142" s="12">
        <v>0</v>
      </c>
      <c r="E142" s="13">
        <v>0</v>
      </c>
      <c r="F142" s="13">
        <v>0</v>
      </c>
      <c r="G142" s="13">
        <v>0</v>
      </c>
      <c r="H142" s="13">
        <v>0</v>
      </c>
      <c r="I142" s="13">
        <v>0</v>
      </c>
      <c r="J142" s="13">
        <v>0</v>
      </c>
      <c r="K142" s="13">
        <v>0</v>
      </c>
      <c r="L142" s="13">
        <v>0</v>
      </c>
      <c r="M142" s="13">
        <v>0</v>
      </c>
      <c r="N142" s="13">
        <v>0</v>
      </c>
      <c r="O142" s="13">
        <v>0</v>
      </c>
      <c r="P142" s="13">
        <v>0</v>
      </c>
      <c r="Q142" s="13">
        <v>0</v>
      </c>
      <c r="R142" s="14">
        <v>0</v>
      </c>
    </row>
    <row r="143" spans="1:18" ht="14.5" thickBot="1" x14ac:dyDescent="0.35">
      <c r="A143" s="45" t="s">
        <v>15</v>
      </c>
      <c r="C143" s="11" t="s">
        <v>93</v>
      </c>
      <c r="D143" s="12">
        <v>0</v>
      </c>
      <c r="E143" s="16">
        <v>0</v>
      </c>
      <c r="F143" s="16">
        <v>0</v>
      </c>
      <c r="G143" s="16">
        <v>0</v>
      </c>
      <c r="H143" s="16">
        <v>0</v>
      </c>
      <c r="I143" s="16">
        <v>0</v>
      </c>
      <c r="J143" s="16">
        <v>0</v>
      </c>
      <c r="K143" s="16">
        <v>0</v>
      </c>
      <c r="L143" s="16">
        <v>0</v>
      </c>
      <c r="M143" s="16">
        <v>0</v>
      </c>
      <c r="N143" s="16">
        <v>0</v>
      </c>
      <c r="O143" s="16">
        <v>0</v>
      </c>
      <c r="P143" s="16">
        <v>0</v>
      </c>
      <c r="Q143" s="16">
        <v>0</v>
      </c>
      <c r="R143" s="17">
        <v>0</v>
      </c>
    </row>
    <row r="144" spans="1:18" ht="14.5" thickBot="1" x14ac:dyDescent="0.35">
      <c r="A144" s="45" t="s">
        <v>15</v>
      </c>
      <c r="C144" s="18" t="s">
        <v>49</v>
      </c>
      <c r="D144" s="19">
        <v>12412.580745341613</v>
      </c>
      <c r="E144" s="20">
        <v>13522.377260273979</v>
      </c>
      <c r="F144" s="20">
        <v>11843.321612903224</v>
      </c>
      <c r="G144" s="20">
        <v>11874.5947</v>
      </c>
      <c r="H144" s="20">
        <v>20493.488585858584</v>
      </c>
      <c r="I144" s="20">
        <v>14231.122499999998</v>
      </c>
      <c r="J144" s="20">
        <v>19740.68890909091</v>
      </c>
      <c r="K144" s="20">
        <v>9370.354622641511</v>
      </c>
      <c r="L144" s="20">
        <v>11094.296153846151</v>
      </c>
      <c r="M144" s="20">
        <v>2708.7672222222222</v>
      </c>
      <c r="N144" s="20">
        <v>3261.85</v>
      </c>
      <c r="O144" s="20">
        <v>13945.808666666668</v>
      </c>
      <c r="P144" s="20">
        <v>5436.5407142857139</v>
      </c>
      <c r="Q144" s="20">
        <v>21938.417999999998</v>
      </c>
      <c r="R144" s="21">
        <v>1897.4500000000003</v>
      </c>
    </row>
    <row r="148" spans="1:18" ht="23.5" thickBot="1" x14ac:dyDescent="0.3">
      <c r="C148" s="1" t="s">
        <v>314</v>
      </c>
      <c r="D148" s="1"/>
      <c r="E148" s="1"/>
      <c r="F148" s="1"/>
      <c r="G148" s="1"/>
      <c r="H148" s="1"/>
      <c r="I148" s="1"/>
      <c r="J148" s="1"/>
      <c r="K148" s="1"/>
      <c r="L148" s="1"/>
      <c r="M148" s="1"/>
      <c r="N148" s="9"/>
      <c r="O148" s="9"/>
      <c r="P148" s="9"/>
      <c r="Q148" s="9"/>
      <c r="R148" s="9"/>
    </row>
    <row r="149" spans="1:18" ht="14.5" thickBot="1" x14ac:dyDescent="0.35">
      <c r="C149" s="2"/>
      <c r="D149" s="140" t="s">
        <v>48</v>
      </c>
      <c r="E149" s="141"/>
      <c r="F149" s="141"/>
      <c r="G149" s="141"/>
      <c r="H149" s="141"/>
      <c r="I149" s="141"/>
      <c r="J149" s="141"/>
      <c r="K149" s="141"/>
      <c r="L149" s="141"/>
      <c r="M149" s="141"/>
      <c r="N149" s="141"/>
      <c r="O149" s="141"/>
      <c r="P149" s="141"/>
      <c r="Q149" s="141"/>
      <c r="R149" s="142"/>
    </row>
    <row r="150" spans="1:18" ht="14.5" thickBot="1" x14ac:dyDescent="0.35">
      <c r="A150" s="45" t="s">
        <v>42</v>
      </c>
      <c r="C150" s="3" t="s">
        <v>249</v>
      </c>
      <c r="D150" s="4" t="s">
        <v>0</v>
      </c>
      <c r="E150" s="5" t="s">
        <v>1</v>
      </c>
      <c r="F150" s="5" t="s">
        <v>2</v>
      </c>
      <c r="G150" s="5" t="s">
        <v>3</v>
      </c>
      <c r="H150" s="5" t="s">
        <v>4</v>
      </c>
      <c r="I150" s="5" t="s">
        <v>5</v>
      </c>
      <c r="J150" s="5" t="s">
        <v>6</v>
      </c>
      <c r="K150" s="5" t="s">
        <v>7</v>
      </c>
      <c r="L150" s="5" t="s">
        <v>8</v>
      </c>
      <c r="M150" s="5" t="s">
        <v>9</v>
      </c>
      <c r="N150" s="5" t="s">
        <v>10</v>
      </c>
      <c r="O150" s="5" t="s">
        <v>11</v>
      </c>
      <c r="P150" s="5" t="s">
        <v>17</v>
      </c>
      <c r="Q150" s="5" t="s">
        <v>44</v>
      </c>
      <c r="R150" s="6" t="s">
        <v>88</v>
      </c>
    </row>
    <row r="151" spans="1:18" ht="14" x14ac:dyDescent="0.3">
      <c r="A151" s="45" t="s">
        <v>42</v>
      </c>
      <c r="C151" s="11" t="s">
        <v>12</v>
      </c>
      <c r="D151" s="12">
        <v>0</v>
      </c>
      <c r="E151" s="13">
        <v>0</v>
      </c>
      <c r="F151" s="13">
        <v>0</v>
      </c>
      <c r="G151" s="13">
        <v>0</v>
      </c>
      <c r="H151" s="13">
        <v>0</v>
      </c>
      <c r="I151" s="13">
        <v>0</v>
      </c>
      <c r="J151" s="13">
        <v>0</v>
      </c>
      <c r="K151" s="13">
        <v>0</v>
      </c>
      <c r="L151" s="13">
        <v>0</v>
      </c>
      <c r="M151" s="13">
        <v>0</v>
      </c>
      <c r="N151" s="13">
        <v>0</v>
      </c>
      <c r="O151" s="13">
        <v>0</v>
      </c>
      <c r="P151" s="13">
        <v>0</v>
      </c>
      <c r="Q151" s="13">
        <v>0</v>
      </c>
      <c r="R151" s="14">
        <v>0</v>
      </c>
    </row>
    <row r="152" spans="1:18" ht="14" x14ac:dyDescent="0.3">
      <c r="A152" s="45" t="s">
        <v>42</v>
      </c>
      <c r="C152" s="11" t="s">
        <v>30</v>
      </c>
      <c r="D152" s="12">
        <v>0</v>
      </c>
      <c r="E152" s="13">
        <v>0</v>
      </c>
      <c r="F152" s="13">
        <v>0</v>
      </c>
      <c r="G152" s="13">
        <v>0</v>
      </c>
      <c r="H152" s="13">
        <v>0</v>
      </c>
      <c r="I152" s="13">
        <v>0</v>
      </c>
      <c r="J152" s="13">
        <v>0</v>
      </c>
      <c r="K152" s="13">
        <v>1765.1875</v>
      </c>
      <c r="L152" s="13">
        <v>0</v>
      </c>
      <c r="M152" s="13">
        <v>0</v>
      </c>
      <c r="N152" s="13">
        <v>0</v>
      </c>
      <c r="O152" s="13">
        <v>0</v>
      </c>
      <c r="P152" s="13">
        <v>875.04499999999996</v>
      </c>
      <c r="Q152" s="13">
        <v>0</v>
      </c>
      <c r="R152" s="14">
        <v>0</v>
      </c>
    </row>
    <row r="153" spans="1:18" ht="14" x14ac:dyDescent="0.3">
      <c r="A153" s="45" t="s">
        <v>42</v>
      </c>
      <c r="C153" s="11" t="s">
        <v>31</v>
      </c>
      <c r="D153" s="12">
        <v>0</v>
      </c>
      <c r="E153" s="13">
        <v>0</v>
      </c>
      <c r="F153" s="13">
        <v>0</v>
      </c>
      <c r="G153" s="13">
        <v>0</v>
      </c>
      <c r="H153" s="13">
        <v>0</v>
      </c>
      <c r="I153" s="13">
        <v>0</v>
      </c>
      <c r="J153" s="13">
        <v>0</v>
      </c>
      <c r="K153" s="13">
        <v>3707.6261627906974</v>
      </c>
      <c r="L153" s="13">
        <v>3287.7502531645573</v>
      </c>
      <c r="M153" s="13">
        <v>4739.0520000000006</v>
      </c>
      <c r="N153" s="13">
        <v>7473.3680000000004</v>
      </c>
      <c r="O153" s="13">
        <v>7529.8673333333327</v>
      </c>
      <c r="P153" s="13">
        <v>4836.3479710144929</v>
      </c>
      <c r="Q153" s="13">
        <v>6214.1166666666659</v>
      </c>
      <c r="R153" s="14">
        <v>7643.7088888888893</v>
      </c>
    </row>
    <row r="154" spans="1:18" ht="14" x14ac:dyDescent="0.3">
      <c r="A154" s="45" t="s">
        <v>42</v>
      </c>
      <c r="C154" s="11" t="s">
        <v>39</v>
      </c>
      <c r="D154" s="12">
        <v>0</v>
      </c>
      <c r="E154" s="13">
        <v>0</v>
      </c>
      <c r="F154" s="13">
        <v>0</v>
      </c>
      <c r="G154" s="13">
        <v>0</v>
      </c>
      <c r="H154" s="13">
        <v>0</v>
      </c>
      <c r="I154" s="13">
        <v>0</v>
      </c>
      <c r="J154" s="13">
        <v>0</v>
      </c>
      <c r="K154" s="13">
        <v>5810.2832432432433</v>
      </c>
      <c r="L154" s="13">
        <v>7372.964705882353</v>
      </c>
      <c r="M154" s="13">
        <v>7887.6884615384624</v>
      </c>
      <c r="N154" s="13">
        <v>9618.8010526315793</v>
      </c>
      <c r="O154" s="13">
        <v>14937.649999999998</v>
      </c>
      <c r="P154" s="13">
        <v>5442.3150000000005</v>
      </c>
      <c r="Q154" s="13">
        <v>6464.6689999999999</v>
      </c>
      <c r="R154" s="14">
        <v>14325.665000000001</v>
      </c>
    </row>
    <row r="155" spans="1:18" ht="14" x14ac:dyDescent="0.3">
      <c r="A155" s="45" t="s">
        <v>42</v>
      </c>
      <c r="C155" s="11" t="s">
        <v>37</v>
      </c>
      <c r="D155" s="12">
        <v>0</v>
      </c>
      <c r="E155" s="13">
        <v>0</v>
      </c>
      <c r="F155" s="13">
        <v>0</v>
      </c>
      <c r="G155" s="13">
        <v>0</v>
      </c>
      <c r="H155" s="13">
        <v>0</v>
      </c>
      <c r="I155" s="13">
        <v>0</v>
      </c>
      <c r="J155" s="13">
        <v>0</v>
      </c>
      <c r="K155" s="13">
        <v>7827.2423809523807</v>
      </c>
      <c r="L155" s="13">
        <v>9111.434516129033</v>
      </c>
      <c r="M155" s="13">
        <v>13986.8</v>
      </c>
      <c r="N155" s="13">
        <v>17903.435217391307</v>
      </c>
      <c r="O155" s="13">
        <v>24369.564615384617</v>
      </c>
      <c r="P155" s="13">
        <v>19105.224285714281</v>
      </c>
      <c r="Q155" s="13">
        <v>28738.433750000004</v>
      </c>
      <c r="R155" s="14">
        <v>28078.762500000001</v>
      </c>
    </row>
    <row r="156" spans="1:18" ht="14" x14ac:dyDescent="0.3">
      <c r="A156" s="45" t="s">
        <v>42</v>
      </c>
      <c r="C156" s="11" t="s">
        <v>32</v>
      </c>
      <c r="D156" s="12">
        <v>0</v>
      </c>
      <c r="E156" s="13">
        <v>0</v>
      </c>
      <c r="F156" s="13">
        <v>0</v>
      </c>
      <c r="G156" s="13">
        <v>0</v>
      </c>
      <c r="H156" s="13">
        <v>0</v>
      </c>
      <c r="I156" s="13">
        <v>0</v>
      </c>
      <c r="J156" s="13">
        <v>0</v>
      </c>
      <c r="K156" s="13">
        <v>20622.38705882353</v>
      </c>
      <c r="L156" s="13">
        <v>18487.9804</v>
      </c>
      <c r="M156" s="13">
        <v>19131.945384615385</v>
      </c>
      <c r="N156" s="13">
        <v>26636.324000000001</v>
      </c>
      <c r="O156" s="13">
        <v>30933.712999999996</v>
      </c>
      <c r="P156" s="13">
        <v>32188.540434782612</v>
      </c>
      <c r="Q156" s="13">
        <v>22500.275714285712</v>
      </c>
      <c r="R156" s="14">
        <v>35043.77166666666</v>
      </c>
    </row>
    <row r="157" spans="1:18" ht="14" x14ac:dyDescent="0.3">
      <c r="A157" s="45" t="s">
        <v>42</v>
      </c>
      <c r="C157" s="11" t="s">
        <v>33</v>
      </c>
      <c r="D157" s="12">
        <v>0</v>
      </c>
      <c r="E157" s="13">
        <v>0</v>
      </c>
      <c r="F157" s="13">
        <v>0</v>
      </c>
      <c r="G157" s="13">
        <v>0</v>
      </c>
      <c r="H157" s="13">
        <v>0</v>
      </c>
      <c r="I157" s="13">
        <v>0</v>
      </c>
      <c r="J157" s="13">
        <v>0</v>
      </c>
      <c r="K157" s="13">
        <v>31408.835000000003</v>
      </c>
      <c r="L157" s="13">
        <v>64679.522499999999</v>
      </c>
      <c r="M157" s="13">
        <v>67944.850000000006</v>
      </c>
      <c r="N157" s="13">
        <v>38016.195714285714</v>
      </c>
      <c r="O157" s="13">
        <v>35722.603750000002</v>
      </c>
      <c r="P157" s="13">
        <v>46392.749999999993</v>
      </c>
      <c r="Q157" s="13">
        <v>27063.62</v>
      </c>
      <c r="R157" s="14">
        <v>103944.785</v>
      </c>
    </row>
    <row r="158" spans="1:18" ht="14" x14ac:dyDescent="0.3">
      <c r="A158" s="45" t="s">
        <v>42</v>
      </c>
      <c r="C158" s="11" t="s">
        <v>34</v>
      </c>
      <c r="D158" s="12">
        <v>0</v>
      </c>
      <c r="E158" s="13">
        <v>159197.79</v>
      </c>
      <c r="F158" s="13">
        <v>0</v>
      </c>
      <c r="G158" s="13">
        <v>0</v>
      </c>
      <c r="H158" s="13">
        <v>0</v>
      </c>
      <c r="I158" s="13">
        <v>0</v>
      </c>
      <c r="J158" s="13">
        <v>0</v>
      </c>
      <c r="K158" s="13">
        <v>55026.204000000005</v>
      </c>
      <c r="L158" s="13">
        <v>49560.346000000005</v>
      </c>
      <c r="M158" s="13">
        <v>57323.380000000005</v>
      </c>
      <c r="N158" s="13">
        <v>62989.093000000008</v>
      </c>
      <c r="O158" s="13">
        <v>101047.325</v>
      </c>
      <c r="P158" s="13">
        <v>69333.312000000005</v>
      </c>
      <c r="Q158" s="13">
        <v>35587.386666666665</v>
      </c>
      <c r="R158" s="14">
        <v>110826.76</v>
      </c>
    </row>
    <row r="159" spans="1:18" ht="14" x14ac:dyDescent="0.3">
      <c r="A159" s="45" t="s">
        <v>42</v>
      </c>
      <c r="C159" s="11" t="s">
        <v>13</v>
      </c>
      <c r="D159" s="12">
        <v>40123.264999999999</v>
      </c>
      <c r="E159" s="13">
        <v>93973.790000000008</v>
      </c>
      <c r="F159" s="13">
        <v>86272</v>
      </c>
      <c r="G159" s="13">
        <v>98363.563333333339</v>
      </c>
      <c r="H159" s="13">
        <v>75996</v>
      </c>
      <c r="I159" s="13">
        <v>70875.5</v>
      </c>
      <c r="J159" s="13">
        <v>65252.5</v>
      </c>
      <c r="K159" s="13">
        <v>44506.95</v>
      </c>
      <c r="L159" s="13">
        <v>114506.20285714285</v>
      </c>
      <c r="M159" s="13">
        <v>95256.683333333334</v>
      </c>
      <c r="N159" s="13">
        <v>50631.205000000002</v>
      </c>
      <c r="O159" s="13">
        <v>83493.885000000009</v>
      </c>
      <c r="P159" s="13">
        <v>198223.74</v>
      </c>
      <c r="Q159" s="13">
        <v>71250</v>
      </c>
      <c r="R159" s="14">
        <v>105349.705</v>
      </c>
    </row>
    <row r="160" spans="1:18" ht="14" x14ac:dyDescent="0.3">
      <c r="A160" s="45" t="s">
        <v>42</v>
      </c>
      <c r="C160" s="11" t="s">
        <v>94</v>
      </c>
      <c r="D160" s="12">
        <v>116504.59333333334</v>
      </c>
      <c r="E160" s="13">
        <v>101042.46833333334</v>
      </c>
      <c r="F160" s="13">
        <v>154191.25125</v>
      </c>
      <c r="G160" s="13">
        <v>101263.20800000001</v>
      </c>
      <c r="H160" s="13">
        <v>132713.035</v>
      </c>
      <c r="I160" s="13">
        <v>126168</v>
      </c>
      <c r="J160" s="13">
        <v>77218.2</v>
      </c>
      <c r="K160" s="13">
        <v>69842.963333333333</v>
      </c>
      <c r="L160" s="13">
        <v>107435.79</v>
      </c>
      <c r="M160" s="13">
        <v>110801.75333333334</v>
      </c>
      <c r="N160" s="13">
        <v>152742.5</v>
      </c>
      <c r="O160" s="13">
        <v>0</v>
      </c>
      <c r="P160" s="13">
        <v>96044.57</v>
      </c>
      <c r="Q160" s="13">
        <v>0</v>
      </c>
      <c r="R160" s="14">
        <v>120476.29</v>
      </c>
    </row>
    <row r="161" spans="1:18" ht="14.5" thickBot="1" x14ac:dyDescent="0.35">
      <c r="A161" s="45" t="s">
        <v>42</v>
      </c>
      <c r="C161" s="11" t="s">
        <v>93</v>
      </c>
      <c r="D161" s="15">
        <v>141721.92307692306</v>
      </c>
      <c r="E161" s="16">
        <v>117960.76923076923</v>
      </c>
      <c r="F161" s="16">
        <v>147756.5519047619</v>
      </c>
      <c r="G161" s="16">
        <v>127166.22727272728</v>
      </c>
      <c r="H161" s="16">
        <v>118686.625</v>
      </c>
      <c r="I161" s="16">
        <v>121493.08695652174</v>
      </c>
      <c r="J161" s="16">
        <v>99442.456666666665</v>
      </c>
      <c r="K161" s="16">
        <v>129107.75</v>
      </c>
      <c r="L161" s="16">
        <v>133318</v>
      </c>
      <c r="M161" s="16">
        <v>130460</v>
      </c>
      <c r="N161" s="16">
        <v>164776.144</v>
      </c>
      <c r="O161" s="16">
        <v>138501.28571428571</v>
      </c>
      <c r="P161" s="16">
        <v>128410.90899999999</v>
      </c>
      <c r="Q161" s="16">
        <v>0</v>
      </c>
      <c r="R161" s="17">
        <v>127594.76999999999</v>
      </c>
    </row>
    <row r="162" spans="1:18" ht="14.5" thickBot="1" x14ac:dyDescent="0.35">
      <c r="A162" s="45" t="s">
        <v>42</v>
      </c>
      <c r="C162" s="18" t="s">
        <v>49</v>
      </c>
      <c r="D162" s="19">
        <v>126230.295</v>
      </c>
      <c r="E162" s="20">
        <v>113040.46272727274</v>
      </c>
      <c r="F162" s="20">
        <v>147422.98666666666</v>
      </c>
      <c r="G162" s="20">
        <v>118004.67939393941</v>
      </c>
      <c r="H162" s="20">
        <v>113909.25583333334</v>
      </c>
      <c r="I162" s="20">
        <v>114833.75862068965</v>
      </c>
      <c r="J162" s="20">
        <v>92262.40879999999</v>
      </c>
      <c r="K162" s="20">
        <v>14106.15482051282</v>
      </c>
      <c r="L162" s="20">
        <v>25887.855263157904</v>
      </c>
      <c r="M162" s="20">
        <v>20746.086412213735</v>
      </c>
      <c r="N162" s="20">
        <v>35713.395221238941</v>
      </c>
      <c r="O162" s="20">
        <v>35657.345185185186</v>
      </c>
      <c r="P162" s="20">
        <v>26076.970880503148</v>
      </c>
      <c r="Q162" s="20">
        <v>16674.30266666667</v>
      </c>
      <c r="R162" s="21">
        <v>43669.525483870966</v>
      </c>
    </row>
    <row r="165" spans="1:18" ht="23.5" thickBot="1" x14ac:dyDescent="0.3">
      <c r="C165" s="1" t="s">
        <v>315</v>
      </c>
      <c r="D165" s="1"/>
      <c r="E165" s="1"/>
      <c r="F165" s="1"/>
      <c r="G165" s="1"/>
      <c r="H165" s="1"/>
      <c r="I165" s="1"/>
      <c r="J165" s="1"/>
      <c r="K165" s="1"/>
      <c r="L165" s="1"/>
      <c r="M165" s="1"/>
      <c r="N165" s="9"/>
      <c r="O165" s="9"/>
      <c r="P165" s="9"/>
      <c r="Q165" s="9"/>
      <c r="R165" s="9"/>
    </row>
    <row r="166" spans="1:18" ht="14.5" thickBot="1" x14ac:dyDescent="0.35">
      <c r="C166" s="2"/>
      <c r="D166" s="140" t="s">
        <v>48</v>
      </c>
      <c r="E166" s="141"/>
      <c r="F166" s="141"/>
      <c r="G166" s="141"/>
      <c r="H166" s="141"/>
      <c r="I166" s="141"/>
      <c r="J166" s="141"/>
      <c r="K166" s="141"/>
      <c r="L166" s="141"/>
      <c r="M166" s="141"/>
      <c r="N166" s="141"/>
      <c r="O166" s="141"/>
      <c r="P166" s="141"/>
      <c r="Q166" s="141"/>
      <c r="R166" s="142"/>
    </row>
    <row r="167" spans="1:18" ht="14.5" thickBot="1" x14ac:dyDescent="0.35">
      <c r="A167" s="45" t="s">
        <v>42</v>
      </c>
      <c r="C167" s="3" t="s">
        <v>249</v>
      </c>
      <c r="D167" s="4" t="s">
        <v>0</v>
      </c>
      <c r="E167" s="5" t="s">
        <v>1</v>
      </c>
      <c r="F167" s="5" t="s">
        <v>2</v>
      </c>
      <c r="G167" s="5" t="s">
        <v>3</v>
      </c>
      <c r="H167" s="5" t="s">
        <v>4</v>
      </c>
      <c r="I167" s="5" t="s">
        <v>5</v>
      </c>
      <c r="J167" s="5" t="s">
        <v>6</v>
      </c>
      <c r="K167" s="5" t="s">
        <v>7</v>
      </c>
      <c r="L167" s="5" t="s">
        <v>8</v>
      </c>
      <c r="M167" s="5" t="s">
        <v>9</v>
      </c>
      <c r="N167" s="5" t="s">
        <v>10</v>
      </c>
      <c r="O167" s="5" t="s">
        <v>11</v>
      </c>
      <c r="P167" s="5" t="s">
        <v>17</v>
      </c>
      <c r="Q167" s="5" t="s">
        <v>44</v>
      </c>
      <c r="R167" s="6" t="s">
        <v>88</v>
      </c>
    </row>
    <row r="168" spans="1:18" ht="14" x14ac:dyDescent="0.3">
      <c r="A168" s="45" t="s">
        <v>42</v>
      </c>
      <c r="C168" s="11" t="s">
        <v>12</v>
      </c>
      <c r="D168" s="12">
        <v>0</v>
      </c>
      <c r="E168" s="13">
        <v>0</v>
      </c>
      <c r="F168" s="13">
        <v>0</v>
      </c>
      <c r="G168" s="13">
        <v>0</v>
      </c>
      <c r="H168" s="13">
        <v>0</v>
      </c>
      <c r="I168" s="13">
        <v>0</v>
      </c>
      <c r="J168" s="13">
        <v>0</v>
      </c>
      <c r="K168" s="13">
        <v>3578.3392631578945</v>
      </c>
      <c r="L168" s="13">
        <v>6182.5117977528098</v>
      </c>
      <c r="M168" s="13">
        <v>10093.57679245283</v>
      </c>
      <c r="N168" s="13">
        <v>23635.300961538458</v>
      </c>
      <c r="O168" s="13">
        <v>15195.529487179485</v>
      </c>
      <c r="P168" s="13">
        <v>3594.6178431372541</v>
      </c>
      <c r="Q168" s="13">
        <v>10167.056666666667</v>
      </c>
      <c r="R168" s="14">
        <v>11339.926666666664</v>
      </c>
    </row>
    <row r="169" spans="1:18" ht="14" x14ac:dyDescent="0.3">
      <c r="A169" s="45" t="s">
        <v>42</v>
      </c>
      <c r="C169" s="11" t="s">
        <v>30</v>
      </c>
      <c r="D169" s="12">
        <v>0</v>
      </c>
      <c r="E169" s="13">
        <v>0</v>
      </c>
      <c r="F169" s="13">
        <v>0</v>
      </c>
      <c r="G169" s="13">
        <v>0</v>
      </c>
      <c r="H169" s="13">
        <v>0</v>
      </c>
      <c r="I169" s="13">
        <v>0</v>
      </c>
      <c r="J169" s="13">
        <v>0</v>
      </c>
      <c r="K169" s="13">
        <v>0</v>
      </c>
      <c r="L169" s="13">
        <v>0</v>
      </c>
      <c r="M169" s="13">
        <v>0</v>
      </c>
      <c r="N169" s="13">
        <v>0</v>
      </c>
      <c r="O169" s="13">
        <v>0</v>
      </c>
      <c r="P169" s="13">
        <v>0</v>
      </c>
      <c r="Q169" s="13">
        <v>0</v>
      </c>
      <c r="R169" s="14">
        <v>0</v>
      </c>
    </row>
    <row r="170" spans="1:18" ht="14" x14ac:dyDescent="0.3">
      <c r="A170" s="45" t="s">
        <v>42</v>
      </c>
      <c r="C170" s="11" t="s">
        <v>31</v>
      </c>
      <c r="D170" s="12">
        <v>0</v>
      </c>
      <c r="E170" s="13">
        <v>0</v>
      </c>
      <c r="F170" s="13">
        <v>0</v>
      </c>
      <c r="G170" s="13">
        <v>0</v>
      </c>
      <c r="H170" s="13">
        <v>0</v>
      </c>
      <c r="I170" s="13">
        <v>0</v>
      </c>
      <c r="J170" s="13">
        <v>0</v>
      </c>
      <c r="K170" s="13">
        <v>0</v>
      </c>
      <c r="L170" s="13">
        <v>0</v>
      </c>
      <c r="M170" s="13">
        <v>0</v>
      </c>
      <c r="N170" s="13">
        <v>0</v>
      </c>
      <c r="O170" s="13">
        <v>0</v>
      </c>
      <c r="P170" s="13">
        <v>0</v>
      </c>
      <c r="Q170" s="13">
        <v>0</v>
      </c>
      <c r="R170" s="14">
        <v>0</v>
      </c>
    </row>
    <row r="171" spans="1:18" ht="14" x14ac:dyDescent="0.3">
      <c r="A171" s="45" t="s">
        <v>42</v>
      </c>
      <c r="C171" s="11" t="s">
        <v>39</v>
      </c>
      <c r="D171" s="12">
        <v>0</v>
      </c>
      <c r="E171" s="13">
        <v>0</v>
      </c>
      <c r="F171" s="13">
        <v>0</v>
      </c>
      <c r="G171" s="13">
        <v>0</v>
      </c>
      <c r="H171" s="13">
        <v>0</v>
      </c>
      <c r="I171" s="13">
        <v>0</v>
      </c>
      <c r="J171" s="13">
        <v>0</v>
      </c>
      <c r="K171" s="13">
        <v>0</v>
      </c>
      <c r="L171" s="13">
        <v>0</v>
      </c>
      <c r="M171" s="13">
        <v>0</v>
      </c>
      <c r="N171" s="13">
        <v>0</v>
      </c>
      <c r="O171" s="13">
        <v>0</v>
      </c>
      <c r="P171" s="13">
        <v>0</v>
      </c>
      <c r="Q171" s="13">
        <v>0</v>
      </c>
      <c r="R171" s="14">
        <v>0</v>
      </c>
    </row>
    <row r="172" spans="1:18" ht="14" x14ac:dyDescent="0.3">
      <c r="A172" s="45" t="s">
        <v>42</v>
      </c>
      <c r="C172" s="11" t="s">
        <v>37</v>
      </c>
      <c r="D172" s="12">
        <v>0</v>
      </c>
      <c r="E172" s="13">
        <v>0</v>
      </c>
      <c r="F172" s="13">
        <v>0</v>
      </c>
      <c r="G172" s="13">
        <v>0</v>
      </c>
      <c r="H172" s="13">
        <v>0</v>
      </c>
      <c r="I172" s="13">
        <v>0</v>
      </c>
      <c r="J172" s="13">
        <v>0</v>
      </c>
      <c r="K172" s="13">
        <v>0</v>
      </c>
      <c r="L172" s="13">
        <v>0</v>
      </c>
      <c r="M172" s="13">
        <v>0</v>
      </c>
      <c r="N172" s="13">
        <v>0</v>
      </c>
      <c r="O172" s="13">
        <v>0</v>
      </c>
      <c r="P172" s="13">
        <v>0</v>
      </c>
      <c r="Q172" s="13">
        <v>0</v>
      </c>
      <c r="R172" s="14">
        <v>0</v>
      </c>
    </row>
    <row r="173" spans="1:18" ht="14" x14ac:dyDescent="0.3">
      <c r="A173" s="45" t="s">
        <v>42</v>
      </c>
      <c r="C173" s="11" t="s">
        <v>32</v>
      </c>
      <c r="D173" s="12">
        <v>0</v>
      </c>
      <c r="E173" s="13">
        <v>0</v>
      </c>
      <c r="F173" s="13">
        <v>0</v>
      </c>
      <c r="G173" s="13">
        <v>0</v>
      </c>
      <c r="H173" s="13">
        <v>0</v>
      </c>
      <c r="I173" s="13">
        <v>0</v>
      </c>
      <c r="J173" s="13">
        <v>0</v>
      </c>
      <c r="K173" s="13">
        <v>0</v>
      </c>
      <c r="L173" s="13">
        <v>0</v>
      </c>
      <c r="M173" s="13">
        <v>0</v>
      </c>
      <c r="N173" s="13">
        <v>0</v>
      </c>
      <c r="O173" s="13">
        <v>0</v>
      </c>
      <c r="P173" s="13">
        <v>0</v>
      </c>
      <c r="Q173" s="13">
        <v>0</v>
      </c>
      <c r="R173" s="14">
        <v>0</v>
      </c>
    </row>
    <row r="174" spans="1:18" ht="14" x14ac:dyDescent="0.3">
      <c r="A174" s="45" t="s">
        <v>42</v>
      </c>
      <c r="C174" s="11" t="s">
        <v>33</v>
      </c>
      <c r="D174" s="12">
        <v>0</v>
      </c>
      <c r="E174" s="13">
        <v>0</v>
      </c>
      <c r="F174" s="13">
        <v>0</v>
      </c>
      <c r="G174" s="13">
        <v>0</v>
      </c>
      <c r="H174" s="13">
        <v>0</v>
      </c>
      <c r="I174" s="13">
        <v>0</v>
      </c>
      <c r="J174" s="13">
        <v>0</v>
      </c>
      <c r="K174" s="13">
        <v>0</v>
      </c>
      <c r="L174" s="13">
        <v>0</v>
      </c>
      <c r="M174" s="13">
        <v>0</v>
      </c>
      <c r="N174" s="13">
        <v>0</v>
      </c>
      <c r="O174" s="13">
        <v>0</v>
      </c>
      <c r="P174" s="13">
        <v>0</v>
      </c>
      <c r="Q174" s="13">
        <v>0</v>
      </c>
      <c r="R174" s="14">
        <v>0</v>
      </c>
    </row>
    <row r="175" spans="1:18" ht="14" x14ac:dyDescent="0.3">
      <c r="A175" s="45" t="s">
        <v>42</v>
      </c>
      <c r="C175" s="11" t="s">
        <v>34</v>
      </c>
      <c r="D175" s="12">
        <v>0</v>
      </c>
      <c r="E175" s="13">
        <v>0</v>
      </c>
      <c r="F175" s="13">
        <v>0</v>
      </c>
      <c r="G175" s="13">
        <v>0</v>
      </c>
      <c r="H175" s="13">
        <v>0</v>
      </c>
      <c r="I175" s="13">
        <v>0</v>
      </c>
      <c r="J175" s="13">
        <v>0</v>
      </c>
      <c r="K175" s="13">
        <v>0</v>
      </c>
      <c r="L175" s="13">
        <v>0</v>
      </c>
      <c r="M175" s="13">
        <v>0</v>
      </c>
      <c r="N175" s="13">
        <v>0</v>
      </c>
      <c r="O175" s="13">
        <v>0</v>
      </c>
      <c r="P175" s="13">
        <v>0</v>
      </c>
      <c r="Q175" s="13">
        <v>0</v>
      </c>
      <c r="R175" s="14">
        <v>0</v>
      </c>
    </row>
    <row r="176" spans="1:18" ht="14" x14ac:dyDescent="0.3">
      <c r="A176" s="45" t="s">
        <v>42</v>
      </c>
      <c r="C176" s="11" t="s">
        <v>13</v>
      </c>
      <c r="D176" s="12">
        <v>0</v>
      </c>
      <c r="E176" s="13">
        <v>0</v>
      </c>
      <c r="F176" s="13">
        <v>0</v>
      </c>
      <c r="G176" s="13">
        <v>0</v>
      </c>
      <c r="H176" s="13">
        <v>0</v>
      </c>
      <c r="I176" s="13">
        <v>0</v>
      </c>
      <c r="J176" s="13">
        <v>0</v>
      </c>
      <c r="K176" s="13">
        <v>0</v>
      </c>
      <c r="L176" s="13">
        <v>0</v>
      </c>
      <c r="M176" s="13">
        <v>0</v>
      </c>
      <c r="N176" s="13">
        <v>0</v>
      </c>
      <c r="O176" s="13">
        <v>0</v>
      </c>
      <c r="P176" s="13">
        <v>0</v>
      </c>
      <c r="Q176" s="13">
        <v>0</v>
      </c>
      <c r="R176" s="14">
        <v>0</v>
      </c>
    </row>
    <row r="177" spans="1:18" ht="14" x14ac:dyDescent="0.3">
      <c r="A177" s="45" t="s">
        <v>42</v>
      </c>
      <c r="C177" s="11" t="s">
        <v>94</v>
      </c>
      <c r="D177" s="12">
        <v>0</v>
      </c>
      <c r="E177" s="13">
        <v>0</v>
      </c>
      <c r="F177" s="13">
        <v>0</v>
      </c>
      <c r="G177" s="13">
        <v>0</v>
      </c>
      <c r="H177" s="13">
        <v>0</v>
      </c>
      <c r="I177" s="13">
        <v>0</v>
      </c>
      <c r="J177" s="13">
        <v>0</v>
      </c>
      <c r="K177" s="13">
        <v>0</v>
      </c>
      <c r="L177" s="13">
        <v>0</v>
      </c>
      <c r="M177" s="13">
        <v>0</v>
      </c>
      <c r="N177" s="13">
        <v>0</v>
      </c>
      <c r="O177" s="13">
        <v>0</v>
      </c>
      <c r="P177" s="13">
        <v>0</v>
      </c>
      <c r="Q177" s="13">
        <v>0</v>
      </c>
      <c r="R177" s="14">
        <v>0</v>
      </c>
    </row>
    <row r="178" spans="1:18" ht="14.5" thickBot="1" x14ac:dyDescent="0.35">
      <c r="A178" s="45" t="s">
        <v>42</v>
      </c>
      <c r="C178" s="11" t="s">
        <v>93</v>
      </c>
      <c r="D178" s="12">
        <v>0</v>
      </c>
      <c r="E178" s="16">
        <v>0</v>
      </c>
      <c r="F178" s="16">
        <v>0</v>
      </c>
      <c r="G178" s="16">
        <v>0</v>
      </c>
      <c r="H178" s="16">
        <v>0</v>
      </c>
      <c r="I178" s="16">
        <v>0</v>
      </c>
      <c r="J178" s="16">
        <v>0</v>
      </c>
      <c r="K178" s="16">
        <v>0</v>
      </c>
      <c r="L178" s="16">
        <v>0</v>
      </c>
      <c r="M178" s="16">
        <v>0</v>
      </c>
      <c r="N178" s="16">
        <v>0</v>
      </c>
      <c r="O178" s="16">
        <v>0</v>
      </c>
      <c r="P178" s="16">
        <v>0</v>
      </c>
      <c r="Q178" s="16">
        <v>0</v>
      </c>
      <c r="R178" s="17">
        <v>0</v>
      </c>
    </row>
    <row r="179" spans="1:18" ht="14.5" thickBot="1" x14ac:dyDescent="0.35">
      <c r="A179" s="45" t="s">
        <v>42</v>
      </c>
      <c r="C179" s="18" t="s">
        <v>49</v>
      </c>
      <c r="D179" s="19">
        <v>0</v>
      </c>
      <c r="E179" s="20">
        <v>0</v>
      </c>
      <c r="F179" s="20">
        <v>0</v>
      </c>
      <c r="G179" s="20">
        <v>0</v>
      </c>
      <c r="H179" s="20">
        <v>0</v>
      </c>
      <c r="I179" s="20">
        <v>0</v>
      </c>
      <c r="J179" s="20">
        <v>0</v>
      </c>
      <c r="K179" s="20">
        <v>3578.3392631578945</v>
      </c>
      <c r="L179" s="20">
        <v>6182.5117977528098</v>
      </c>
      <c r="M179" s="20">
        <v>10093.57679245283</v>
      </c>
      <c r="N179" s="20">
        <v>23635.300961538458</v>
      </c>
      <c r="O179" s="20">
        <v>15195.529487179485</v>
      </c>
      <c r="P179" s="20">
        <v>3594.6178431372541</v>
      </c>
      <c r="Q179" s="20">
        <v>10167.056666666667</v>
      </c>
      <c r="R179" s="21">
        <v>11339.926666666664</v>
      </c>
    </row>
    <row r="183" spans="1:18" ht="23.5" thickBot="1" x14ac:dyDescent="0.3">
      <c r="C183" s="1" t="s">
        <v>316</v>
      </c>
      <c r="D183" s="1"/>
      <c r="E183" s="1"/>
      <c r="F183" s="1"/>
      <c r="G183" s="1"/>
      <c r="H183" s="1"/>
      <c r="I183" s="1"/>
      <c r="J183" s="1"/>
      <c r="K183" s="1"/>
      <c r="L183" s="1"/>
      <c r="M183" s="1"/>
      <c r="N183" s="9"/>
      <c r="O183" s="9"/>
      <c r="P183" s="9"/>
      <c r="Q183" s="9"/>
      <c r="R183" s="9"/>
    </row>
    <row r="184" spans="1:18" ht="14.5" thickBot="1" x14ac:dyDescent="0.35">
      <c r="C184" s="2"/>
      <c r="D184" s="140" t="s">
        <v>48</v>
      </c>
      <c r="E184" s="141"/>
      <c r="F184" s="141"/>
      <c r="G184" s="141"/>
      <c r="H184" s="141"/>
      <c r="I184" s="141"/>
      <c r="J184" s="141"/>
      <c r="K184" s="141"/>
      <c r="L184" s="141"/>
      <c r="M184" s="141"/>
      <c r="N184" s="141"/>
      <c r="O184" s="141"/>
      <c r="P184" s="141"/>
      <c r="Q184" s="141"/>
      <c r="R184" s="142"/>
    </row>
    <row r="185" spans="1:18" ht="14.5" thickBot="1" x14ac:dyDescent="0.35">
      <c r="A185" s="45" t="s">
        <v>45</v>
      </c>
      <c r="C185" s="3" t="s">
        <v>249</v>
      </c>
      <c r="D185" s="4" t="s">
        <v>0</v>
      </c>
      <c r="E185" s="5" t="s">
        <v>1</v>
      </c>
      <c r="F185" s="5" t="s">
        <v>2</v>
      </c>
      <c r="G185" s="5" t="s">
        <v>3</v>
      </c>
      <c r="H185" s="5" t="s">
        <v>4</v>
      </c>
      <c r="I185" s="5" t="s">
        <v>5</v>
      </c>
      <c r="J185" s="5" t="s">
        <v>6</v>
      </c>
      <c r="K185" s="5" t="s">
        <v>7</v>
      </c>
      <c r="L185" s="5" t="s">
        <v>8</v>
      </c>
      <c r="M185" s="5" t="s">
        <v>9</v>
      </c>
      <c r="N185" s="5" t="s">
        <v>10</v>
      </c>
      <c r="O185" s="5" t="s">
        <v>11</v>
      </c>
      <c r="P185" s="5" t="s">
        <v>17</v>
      </c>
      <c r="Q185" s="5" t="s">
        <v>44</v>
      </c>
      <c r="R185" s="6" t="s">
        <v>88</v>
      </c>
    </row>
    <row r="186" spans="1:18" ht="14" x14ac:dyDescent="0.3">
      <c r="A186" s="45" t="s">
        <v>45</v>
      </c>
      <c r="C186" s="11" t="s">
        <v>12</v>
      </c>
      <c r="D186" s="12">
        <v>0</v>
      </c>
      <c r="E186" s="13">
        <v>0</v>
      </c>
      <c r="F186" s="13">
        <v>0</v>
      </c>
      <c r="G186" s="13">
        <v>0</v>
      </c>
      <c r="H186" s="13">
        <v>0</v>
      </c>
      <c r="I186" s="13">
        <v>0</v>
      </c>
      <c r="J186" s="13">
        <v>0</v>
      </c>
      <c r="K186" s="13">
        <v>0</v>
      </c>
      <c r="L186" s="13">
        <v>0</v>
      </c>
      <c r="M186" s="13">
        <v>0</v>
      </c>
      <c r="N186" s="13">
        <v>0</v>
      </c>
      <c r="O186" s="13">
        <v>0</v>
      </c>
      <c r="P186" s="13">
        <v>0</v>
      </c>
      <c r="Q186" s="13">
        <v>0</v>
      </c>
      <c r="R186" s="14">
        <v>0</v>
      </c>
    </row>
    <row r="187" spans="1:18" ht="14" x14ac:dyDescent="0.3">
      <c r="A187" s="45" t="s">
        <v>45</v>
      </c>
      <c r="C187" s="11" t="s">
        <v>30</v>
      </c>
      <c r="D187" s="12">
        <v>0</v>
      </c>
      <c r="E187" s="13">
        <v>0</v>
      </c>
      <c r="F187" s="13">
        <v>0</v>
      </c>
      <c r="G187" s="13">
        <v>0</v>
      </c>
      <c r="H187" s="13">
        <v>0</v>
      </c>
      <c r="I187" s="13">
        <v>0</v>
      </c>
      <c r="J187" s="13">
        <v>0</v>
      </c>
      <c r="K187" s="13">
        <v>0</v>
      </c>
      <c r="L187" s="13">
        <v>0</v>
      </c>
      <c r="M187" s="13">
        <v>0</v>
      </c>
      <c r="N187" s="13">
        <v>0</v>
      </c>
      <c r="O187" s="13">
        <v>0</v>
      </c>
      <c r="P187" s="13">
        <v>0</v>
      </c>
      <c r="Q187" s="13">
        <v>1462</v>
      </c>
      <c r="R187" s="14">
        <v>1592.4666666666665</v>
      </c>
    </row>
    <row r="188" spans="1:18" ht="14" x14ac:dyDescent="0.3">
      <c r="A188" s="45" t="s">
        <v>45</v>
      </c>
      <c r="C188" s="11" t="s">
        <v>31</v>
      </c>
      <c r="D188" s="12">
        <v>0</v>
      </c>
      <c r="E188" s="13">
        <v>0</v>
      </c>
      <c r="F188" s="13">
        <v>0</v>
      </c>
      <c r="G188" s="13">
        <v>0</v>
      </c>
      <c r="H188" s="13">
        <v>0</v>
      </c>
      <c r="I188" s="13">
        <v>0</v>
      </c>
      <c r="J188" s="13">
        <v>0</v>
      </c>
      <c r="K188" s="13">
        <v>0</v>
      </c>
      <c r="L188" s="13">
        <v>0</v>
      </c>
      <c r="M188" s="13">
        <v>0</v>
      </c>
      <c r="N188" s="13">
        <v>0</v>
      </c>
      <c r="O188" s="13">
        <v>0</v>
      </c>
      <c r="P188" s="13">
        <v>0</v>
      </c>
      <c r="Q188" s="13">
        <v>175.58</v>
      </c>
      <c r="R188" s="14">
        <v>1407.0469230769231</v>
      </c>
    </row>
    <row r="189" spans="1:18" ht="14" x14ac:dyDescent="0.3">
      <c r="A189" s="45" t="s">
        <v>45</v>
      </c>
      <c r="C189" s="11" t="s">
        <v>39</v>
      </c>
      <c r="D189" s="12">
        <v>0</v>
      </c>
      <c r="E189" s="13">
        <v>0</v>
      </c>
      <c r="F189" s="13">
        <v>0</v>
      </c>
      <c r="G189" s="13">
        <v>0</v>
      </c>
      <c r="H189" s="13">
        <v>0</v>
      </c>
      <c r="I189" s="13">
        <v>0</v>
      </c>
      <c r="J189" s="13">
        <v>0</v>
      </c>
      <c r="K189" s="13">
        <v>0</v>
      </c>
      <c r="L189" s="13">
        <v>0</v>
      </c>
      <c r="M189" s="13">
        <v>0</v>
      </c>
      <c r="N189" s="13">
        <v>0</v>
      </c>
      <c r="O189" s="13">
        <v>0</v>
      </c>
      <c r="P189" s="13">
        <v>0</v>
      </c>
      <c r="Q189" s="13">
        <v>0</v>
      </c>
      <c r="R189" s="14">
        <v>4041</v>
      </c>
    </row>
    <row r="190" spans="1:18" ht="14" x14ac:dyDescent="0.3">
      <c r="A190" s="45" t="s">
        <v>45</v>
      </c>
      <c r="C190" s="11" t="s">
        <v>37</v>
      </c>
      <c r="D190" s="12">
        <v>0</v>
      </c>
      <c r="E190" s="13">
        <v>0</v>
      </c>
      <c r="F190" s="13">
        <v>0</v>
      </c>
      <c r="G190" s="13">
        <v>0</v>
      </c>
      <c r="H190" s="13">
        <v>0</v>
      </c>
      <c r="I190" s="13">
        <v>0</v>
      </c>
      <c r="J190" s="13">
        <v>0</v>
      </c>
      <c r="K190" s="13">
        <v>0</v>
      </c>
      <c r="L190" s="13">
        <v>0</v>
      </c>
      <c r="M190" s="13">
        <v>0</v>
      </c>
      <c r="N190" s="13">
        <v>0</v>
      </c>
      <c r="O190" s="13">
        <v>0</v>
      </c>
      <c r="P190" s="13">
        <v>0</v>
      </c>
      <c r="Q190" s="13">
        <v>0</v>
      </c>
      <c r="R190" s="14">
        <v>0</v>
      </c>
    </row>
    <row r="191" spans="1:18" ht="14" x14ac:dyDescent="0.3">
      <c r="A191" s="45" t="s">
        <v>45</v>
      </c>
      <c r="C191" s="11" t="s">
        <v>32</v>
      </c>
      <c r="D191" s="12">
        <v>0</v>
      </c>
      <c r="E191" s="13">
        <v>0</v>
      </c>
      <c r="F191" s="13">
        <v>0</v>
      </c>
      <c r="G191" s="13">
        <v>0</v>
      </c>
      <c r="H191" s="13">
        <v>0</v>
      </c>
      <c r="I191" s="13">
        <v>0</v>
      </c>
      <c r="J191" s="13">
        <v>0</v>
      </c>
      <c r="K191" s="13">
        <v>0</v>
      </c>
      <c r="L191" s="13">
        <v>0</v>
      </c>
      <c r="M191" s="13">
        <v>0</v>
      </c>
      <c r="N191" s="13">
        <v>0</v>
      </c>
      <c r="O191" s="13">
        <v>0</v>
      </c>
      <c r="P191" s="13">
        <v>0</v>
      </c>
      <c r="Q191" s="13">
        <v>0</v>
      </c>
      <c r="R191" s="14">
        <v>0</v>
      </c>
    </row>
    <row r="192" spans="1:18" ht="14" x14ac:dyDescent="0.3">
      <c r="A192" s="45" t="s">
        <v>45</v>
      </c>
      <c r="C192" s="11" t="s">
        <v>33</v>
      </c>
      <c r="D192" s="12">
        <v>0</v>
      </c>
      <c r="E192" s="13">
        <v>0</v>
      </c>
      <c r="F192" s="13">
        <v>0</v>
      </c>
      <c r="G192" s="13">
        <v>0</v>
      </c>
      <c r="H192" s="13">
        <v>0</v>
      </c>
      <c r="I192" s="13">
        <v>0</v>
      </c>
      <c r="J192" s="13">
        <v>0</v>
      </c>
      <c r="K192" s="13">
        <v>0</v>
      </c>
      <c r="L192" s="13">
        <v>0</v>
      </c>
      <c r="M192" s="13">
        <v>0</v>
      </c>
      <c r="N192" s="13">
        <v>0</v>
      </c>
      <c r="O192" s="13">
        <v>0</v>
      </c>
      <c r="P192" s="13">
        <v>0</v>
      </c>
      <c r="Q192" s="13">
        <v>0</v>
      </c>
      <c r="R192" s="14">
        <v>0</v>
      </c>
    </row>
    <row r="193" spans="1:18" ht="14" x14ac:dyDescent="0.3">
      <c r="A193" s="45" t="s">
        <v>45</v>
      </c>
      <c r="C193" s="11" t="s">
        <v>34</v>
      </c>
      <c r="D193" s="12">
        <v>0</v>
      </c>
      <c r="E193" s="13">
        <v>0</v>
      </c>
      <c r="F193" s="13">
        <v>0</v>
      </c>
      <c r="G193" s="13">
        <v>0</v>
      </c>
      <c r="H193" s="13">
        <v>0</v>
      </c>
      <c r="I193" s="13">
        <v>0</v>
      </c>
      <c r="J193" s="13">
        <v>0</v>
      </c>
      <c r="K193" s="13">
        <v>0</v>
      </c>
      <c r="L193" s="13">
        <v>0</v>
      </c>
      <c r="M193" s="13">
        <v>0</v>
      </c>
      <c r="N193" s="13">
        <v>0</v>
      </c>
      <c r="O193" s="13">
        <v>0</v>
      </c>
      <c r="P193" s="13">
        <v>0</v>
      </c>
      <c r="Q193" s="13">
        <v>0</v>
      </c>
      <c r="R193" s="14">
        <v>0</v>
      </c>
    </row>
    <row r="194" spans="1:18" ht="14" x14ac:dyDescent="0.3">
      <c r="A194" s="45" t="s">
        <v>45</v>
      </c>
      <c r="C194" s="11" t="s">
        <v>13</v>
      </c>
      <c r="D194" s="12">
        <v>0</v>
      </c>
      <c r="E194" s="13">
        <v>0</v>
      </c>
      <c r="F194" s="13">
        <v>0</v>
      </c>
      <c r="G194" s="13">
        <v>0</v>
      </c>
      <c r="H194" s="13">
        <v>0</v>
      </c>
      <c r="I194" s="13">
        <v>0</v>
      </c>
      <c r="J194" s="13">
        <v>0</v>
      </c>
      <c r="K194" s="13">
        <v>0</v>
      </c>
      <c r="L194" s="13">
        <v>0</v>
      </c>
      <c r="M194" s="13">
        <v>0</v>
      </c>
      <c r="N194" s="13">
        <v>0</v>
      </c>
      <c r="O194" s="13">
        <v>0</v>
      </c>
      <c r="P194" s="13">
        <v>0</v>
      </c>
      <c r="Q194" s="13">
        <v>0</v>
      </c>
      <c r="R194" s="14">
        <v>0</v>
      </c>
    </row>
    <row r="195" spans="1:18" ht="14" x14ac:dyDescent="0.3">
      <c r="A195" s="45" t="s">
        <v>45</v>
      </c>
      <c r="C195" s="11" t="s">
        <v>94</v>
      </c>
      <c r="D195" s="12">
        <v>0</v>
      </c>
      <c r="E195" s="13">
        <v>0</v>
      </c>
      <c r="F195" s="13">
        <v>0</v>
      </c>
      <c r="G195" s="13">
        <v>0</v>
      </c>
      <c r="H195" s="13">
        <v>0</v>
      </c>
      <c r="I195" s="13">
        <v>0</v>
      </c>
      <c r="J195" s="13">
        <v>0</v>
      </c>
      <c r="K195" s="13">
        <v>0</v>
      </c>
      <c r="L195" s="13">
        <v>0</v>
      </c>
      <c r="M195" s="13">
        <v>0</v>
      </c>
      <c r="N195" s="13">
        <v>0</v>
      </c>
      <c r="O195" s="13">
        <v>0</v>
      </c>
      <c r="P195" s="13">
        <v>0</v>
      </c>
      <c r="Q195" s="13">
        <v>0</v>
      </c>
      <c r="R195" s="14">
        <v>0</v>
      </c>
    </row>
    <row r="196" spans="1:18" ht="14.5" thickBot="1" x14ac:dyDescent="0.35">
      <c r="A196" s="45" t="s">
        <v>45</v>
      </c>
      <c r="C196" s="11" t="s">
        <v>93</v>
      </c>
      <c r="D196" s="15">
        <v>0</v>
      </c>
      <c r="E196" s="16">
        <v>0</v>
      </c>
      <c r="F196" s="16">
        <v>0</v>
      </c>
      <c r="G196" s="16">
        <v>0</v>
      </c>
      <c r="H196" s="16">
        <v>0</v>
      </c>
      <c r="I196" s="16">
        <v>0</v>
      </c>
      <c r="J196" s="16">
        <v>0</v>
      </c>
      <c r="K196" s="16">
        <v>0</v>
      </c>
      <c r="L196" s="16">
        <v>0</v>
      </c>
      <c r="M196" s="16">
        <v>0</v>
      </c>
      <c r="N196" s="16">
        <v>0</v>
      </c>
      <c r="O196" s="16">
        <v>0</v>
      </c>
      <c r="P196" s="16">
        <v>0</v>
      </c>
      <c r="Q196" s="16">
        <v>0</v>
      </c>
      <c r="R196" s="17">
        <v>0</v>
      </c>
    </row>
    <row r="197" spans="1:18" ht="14.5" thickBot="1" x14ac:dyDescent="0.35">
      <c r="A197" s="45" t="s">
        <v>45</v>
      </c>
      <c r="C197" s="18" t="s">
        <v>49</v>
      </c>
      <c r="D197" s="19">
        <v>0</v>
      </c>
      <c r="E197" s="20">
        <v>0</v>
      </c>
      <c r="F197" s="20">
        <v>0</v>
      </c>
      <c r="G197" s="20">
        <v>0</v>
      </c>
      <c r="H197" s="20">
        <v>0</v>
      </c>
      <c r="I197" s="20">
        <v>0</v>
      </c>
      <c r="J197" s="20">
        <v>0</v>
      </c>
      <c r="K197" s="20">
        <v>0</v>
      </c>
      <c r="L197" s="20">
        <v>0</v>
      </c>
      <c r="M197" s="20">
        <v>0</v>
      </c>
      <c r="N197" s="20">
        <v>0</v>
      </c>
      <c r="O197" s="20">
        <v>0</v>
      </c>
      <c r="P197" s="20">
        <v>0</v>
      </c>
      <c r="Q197" s="20">
        <v>1140.395</v>
      </c>
      <c r="R197" s="21">
        <v>1594.7064705882351</v>
      </c>
    </row>
    <row r="200" spans="1:18" ht="23.5" thickBot="1" x14ac:dyDescent="0.3">
      <c r="C200" s="1" t="s">
        <v>317</v>
      </c>
      <c r="D200" s="1"/>
      <c r="E200" s="1"/>
      <c r="F200" s="1"/>
      <c r="G200" s="1"/>
      <c r="H200" s="1"/>
      <c r="I200" s="1"/>
      <c r="J200" s="1"/>
      <c r="K200" s="1"/>
      <c r="L200" s="1"/>
      <c r="M200" s="1"/>
      <c r="N200" s="9"/>
      <c r="O200" s="9"/>
      <c r="P200" s="9"/>
      <c r="Q200" s="9"/>
      <c r="R200" s="9"/>
    </row>
    <row r="201" spans="1:18" ht="14.5" thickBot="1" x14ac:dyDescent="0.35">
      <c r="C201" s="2"/>
      <c r="D201" s="140" t="s">
        <v>48</v>
      </c>
      <c r="E201" s="141"/>
      <c r="F201" s="141"/>
      <c r="G201" s="141"/>
      <c r="H201" s="141"/>
      <c r="I201" s="141"/>
      <c r="J201" s="141"/>
      <c r="K201" s="141"/>
      <c r="L201" s="141"/>
      <c r="M201" s="141"/>
      <c r="N201" s="141"/>
      <c r="O201" s="141"/>
      <c r="P201" s="141"/>
      <c r="Q201" s="141"/>
      <c r="R201" s="142"/>
    </row>
    <row r="202" spans="1:18" ht="14.5" thickBot="1" x14ac:dyDescent="0.35">
      <c r="A202" s="45" t="s">
        <v>45</v>
      </c>
      <c r="C202" s="3" t="s">
        <v>249</v>
      </c>
      <c r="D202" s="4" t="s">
        <v>0</v>
      </c>
      <c r="E202" s="5" t="s">
        <v>1</v>
      </c>
      <c r="F202" s="5" t="s">
        <v>2</v>
      </c>
      <c r="G202" s="5" t="s">
        <v>3</v>
      </c>
      <c r="H202" s="5" t="s">
        <v>4</v>
      </c>
      <c r="I202" s="5" t="s">
        <v>5</v>
      </c>
      <c r="J202" s="5" t="s">
        <v>6</v>
      </c>
      <c r="K202" s="5" t="s">
        <v>7</v>
      </c>
      <c r="L202" s="5" t="s">
        <v>8</v>
      </c>
      <c r="M202" s="5" t="s">
        <v>9</v>
      </c>
      <c r="N202" s="5" t="s">
        <v>10</v>
      </c>
      <c r="O202" s="5" t="s">
        <v>11</v>
      </c>
      <c r="P202" s="5" t="s">
        <v>17</v>
      </c>
      <c r="Q202" s="5" t="s">
        <v>44</v>
      </c>
      <c r="R202" s="6" t="s">
        <v>88</v>
      </c>
    </row>
    <row r="203" spans="1:18" ht="14" x14ac:dyDescent="0.3">
      <c r="A203" s="45" t="s">
        <v>45</v>
      </c>
      <c r="C203" s="11" t="s">
        <v>12</v>
      </c>
      <c r="D203" s="12">
        <v>0</v>
      </c>
      <c r="E203" s="13">
        <v>0</v>
      </c>
      <c r="F203" s="13">
        <v>0</v>
      </c>
      <c r="G203" s="13">
        <v>0</v>
      </c>
      <c r="H203" s="13">
        <v>0</v>
      </c>
      <c r="I203" s="13">
        <v>0</v>
      </c>
      <c r="J203" s="13">
        <v>0</v>
      </c>
      <c r="K203" s="13">
        <v>0</v>
      </c>
      <c r="L203" s="13">
        <v>0</v>
      </c>
      <c r="M203" s="13">
        <v>0</v>
      </c>
      <c r="N203" s="13">
        <v>0</v>
      </c>
      <c r="O203" s="13">
        <v>0</v>
      </c>
      <c r="P203" s="13">
        <v>0</v>
      </c>
      <c r="Q203" s="13">
        <v>52.281521739130433</v>
      </c>
      <c r="R203" s="14">
        <v>158.16917050691242</v>
      </c>
    </row>
    <row r="204" spans="1:18" ht="14" x14ac:dyDescent="0.3">
      <c r="A204" s="45" t="s">
        <v>45</v>
      </c>
      <c r="C204" s="11" t="s">
        <v>30</v>
      </c>
      <c r="D204" s="12">
        <v>0</v>
      </c>
      <c r="E204" s="13">
        <v>0</v>
      </c>
      <c r="F204" s="13">
        <v>0</v>
      </c>
      <c r="G204" s="13">
        <v>0</v>
      </c>
      <c r="H204" s="13">
        <v>0</v>
      </c>
      <c r="I204" s="13">
        <v>0</v>
      </c>
      <c r="J204" s="13">
        <v>0</v>
      </c>
      <c r="K204" s="13">
        <v>0</v>
      </c>
      <c r="L204" s="13">
        <v>0</v>
      </c>
      <c r="M204" s="13">
        <v>0</v>
      </c>
      <c r="N204" s="13">
        <v>0</v>
      </c>
      <c r="O204" s="13">
        <v>0</v>
      </c>
      <c r="P204" s="13">
        <v>0</v>
      </c>
      <c r="Q204" s="13">
        <v>0</v>
      </c>
      <c r="R204" s="14">
        <v>0</v>
      </c>
    </row>
    <row r="205" spans="1:18" ht="14" x14ac:dyDescent="0.3">
      <c r="A205" s="45" t="s">
        <v>45</v>
      </c>
      <c r="C205" s="11" t="s">
        <v>31</v>
      </c>
      <c r="D205" s="12">
        <v>0</v>
      </c>
      <c r="E205" s="13">
        <v>0</v>
      </c>
      <c r="F205" s="13">
        <v>0</v>
      </c>
      <c r="G205" s="13">
        <v>0</v>
      </c>
      <c r="H205" s="13">
        <v>0</v>
      </c>
      <c r="I205" s="13">
        <v>0</v>
      </c>
      <c r="J205" s="13">
        <v>0</v>
      </c>
      <c r="K205" s="13">
        <v>0</v>
      </c>
      <c r="L205" s="13">
        <v>0</v>
      </c>
      <c r="M205" s="13">
        <v>0</v>
      </c>
      <c r="N205" s="13">
        <v>0</v>
      </c>
      <c r="O205" s="13">
        <v>0</v>
      </c>
      <c r="P205" s="13">
        <v>0</v>
      </c>
      <c r="Q205" s="13">
        <v>0</v>
      </c>
      <c r="R205" s="14">
        <v>0</v>
      </c>
    </row>
    <row r="206" spans="1:18" ht="14" x14ac:dyDescent="0.3">
      <c r="A206" s="45" t="s">
        <v>45</v>
      </c>
      <c r="C206" s="11" t="s">
        <v>39</v>
      </c>
      <c r="D206" s="12">
        <v>0</v>
      </c>
      <c r="E206" s="13">
        <v>0</v>
      </c>
      <c r="F206" s="13">
        <v>0</v>
      </c>
      <c r="G206" s="13">
        <v>0</v>
      </c>
      <c r="H206" s="13">
        <v>0</v>
      </c>
      <c r="I206" s="13">
        <v>0</v>
      </c>
      <c r="J206" s="13">
        <v>0</v>
      </c>
      <c r="K206" s="13">
        <v>0</v>
      </c>
      <c r="L206" s="13">
        <v>0</v>
      </c>
      <c r="M206" s="13">
        <v>0</v>
      </c>
      <c r="N206" s="13">
        <v>0</v>
      </c>
      <c r="O206" s="13">
        <v>0</v>
      </c>
      <c r="P206" s="13">
        <v>0</v>
      </c>
      <c r="Q206" s="13">
        <v>0</v>
      </c>
      <c r="R206" s="14">
        <v>0</v>
      </c>
    </row>
    <row r="207" spans="1:18" ht="14" x14ac:dyDescent="0.3">
      <c r="A207" s="45" t="s">
        <v>45</v>
      </c>
      <c r="C207" s="11" t="s">
        <v>37</v>
      </c>
      <c r="D207" s="12">
        <v>0</v>
      </c>
      <c r="E207" s="13">
        <v>0</v>
      </c>
      <c r="F207" s="13">
        <v>0</v>
      </c>
      <c r="G207" s="13">
        <v>0</v>
      </c>
      <c r="H207" s="13">
        <v>0</v>
      </c>
      <c r="I207" s="13">
        <v>0</v>
      </c>
      <c r="J207" s="13">
        <v>0</v>
      </c>
      <c r="K207" s="13">
        <v>0</v>
      </c>
      <c r="L207" s="13">
        <v>0</v>
      </c>
      <c r="M207" s="13">
        <v>0</v>
      </c>
      <c r="N207" s="13">
        <v>0</v>
      </c>
      <c r="O207" s="13">
        <v>0</v>
      </c>
      <c r="P207" s="13">
        <v>0</v>
      </c>
      <c r="Q207" s="13">
        <v>0</v>
      </c>
      <c r="R207" s="14">
        <v>0</v>
      </c>
    </row>
    <row r="208" spans="1:18" ht="14" x14ac:dyDescent="0.3">
      <c r="A208" s="45" t="s">
        <v>45</v>
      </c>
      <c r="C208" s="11" t="s">
        <v>32</v>
      </c>
      <c r="D208" s="12">
        <v>0</v>
      </c>
      <c r="E208" s="13">
        <v>0</v>
      </c>
      <c r="F208" s="13">
        <v>0</v>
      </c>
      <c r="G208" s="13">
        <v>0</v>
      </c>
      <c r="H208" s="13">
        <v>0</v>
      </c>
      <c r="I208" s="13">
        <v>0</v>
      </c>
      <c r="J208" s="13">
        <v>0</v>
      </c>
      <c r="K208" s="13">
        <v>0</v>
      </c>
      <c r="L208" s="13">
        <v>0</v>
      </c>
      <c r="M208" s="13">
        <v>0</v>
      </c>
      <c r="N208" s="13">
        <v>0</v>
      </c>
      <c r="O208" s="13">
        <v>0</v>
      </c>
      <c r="P208" s="13">
        <v>0</v>
      </c>
      <c r="Q208" s="13">
        <v>0</v>
      </c>
      <c r="R208" s="14">
        <v>0</v>
      </c>
    </row>
    <row r="209" spans="1:18" ht="14" x14ac:dyDescent="0.3">
      <c r="A209" s="45" t="s">
        <v>45</v>
      </c>
      <c r="C209" s="11" t="s">
        <v>33</v>
      </c>
      <c r="D209" s="12">
        <v>0</v>
      </c>
      <c r="E209" s="13">
        <v>0</v>
      </c>
      <c r="F209" s="13">
        <v>0</v>
      </c>
      <c r="G209" s="13">
        <v>0</v>
      </c>
      <c r="H209" s="13">
        <v>0</v>
      </c>
      <c r="I209" s="13">
        <v>0</v>
      </c>
      <c r="J209" s="13">
        <v>0</v>
      </c>
      <c r="K209" s="13">
        <v>0</v>
      </c>
      <c r="L209" s="13">
        <v>0</v>
      </c>
      <c r="M209" s="13">
        <v>0</v>
      </c>
      <c r="N209" s="13">
        <v>0</v>
      </c>
      <c r="O209" s="13">
        <v>0</v>
      </c>
      <c r="P209" s="13">
        <v>0</v>
      </c>
      <c r="Q209" s="13">
        <v>0</v>
      </c>
      <c r="R209" s="14">
        <v>0</v>
      </c>
    </row>
    <row r="210" spans="1:18" ht="14" x14ac:dyDescent="0.3">
      <c r="A210" s="45" t="s">
        <v>45</v>
      </c>
      <c r="C210" s="11" t="s">
        <v>34</v>
      </c>
      <c r="D210" s="12">
        <v>0</v>
      </c>
      <c r="E210" s="13">
        <v>0</v>
      </c>
      <c r="F210" s="13">
        <v>0</v>
      </c>
      <c r="G210" s="13">
        <v>0</v>
      </c>
      <c r="H210" s="13">
        <v>0</v>
      </c>
      <c r="I210" s="13">
        <v>0</v>
      </c>
      <c r="J210" s="13">
        <v>0</v>
      </c>
      <c r="K210" s="13">
        <v>0</v>
      </c>
      <c r="L210" s="13">
        <v>0</v>
      </c>
      <c r="M210" s="13">
        <v>0</v>
      </c>
      <c r="N210" s="13">
        <v>0</v>
      </c>
      <c r="O210" s="13">
        <v>0</v>
      </c>
      <c r="P210" s="13">
        <v>0</v>
      </c>
      <c r="Q210" s="13">
        <v>0</v>
      </c>
      <c r="R210" s="14">
        <v>0</v>
      </c>
    </row>
    <row r="211" spans="1:18" ht="14" x14ac:dyDescent="0.3">
      <c r="A211" s="45" t="s">
        <v>45</v>
      </c>
      <c r="C211" s="11" t="s">
        <v>13</v>
      </c>
      <c r="D211" s="12">
        <v>0</v>
      </c>
      <c r="E211" s="13">
        <v>0</v>
      </c>
      <c r="F211" s="13">
        <v>0</v>
      </c>
      <c r="G211" s="13">
        <v>0</v>
      </c>
      <c r="H211" s="13">
        <v>0</v>
      </c>
      <c r="I211" s="13">
        <v>0</v>
      </c>
      <c r="J211" s="13">
        <v>0</v>
      </c>
      <c r="K211" s="13">
        <v>0</v>
      </c>
      <c r="L211" s="13">
        <v>0</v>
      </c>
      <c r="M211" s="13">
        <v>0</v>
      </c>
      <c r="N211" s="13">
        <v>0</v>
      </c>
      <c r="O211" s="13">
        <v>0</v>
      </c>
      <c r="P211" s="13">
        <v>0</v>
      </c>
      <c r="Q211" s="13">
        <v>0</v>
      </c>
      <c r="R211" s="14">
        <v>0</v>
      </c>
    </row>
    <row r="212" spans="1:18" ht="14" x14ac:dyDescent="0.3">
      <c r="A212" s="45" t="s">
        <v>45</v>
      </c>
      <c r="C212" s="11" t="s">
        <v>94</v>
      </c>
      <c r="D212" s="12">
        <v>0</v>
      </c>
      <c r="E212" s="13">
        <v>0</v>
      </c>
      <c r="F212" s="13">
        <v>0</v>
      </c>
      <c r="G212" s="13">
        <v>0</v>
      </c>
      <c r="H212" s="13">
        <v>0</v>
      </c>
      <c r="I212" s="13">
        <v>0</v>
      </c>
      <c r="J212" s="13">
        <v>0</v>
      </c>
      <c r="K212" s="13">
        <v>0</v>
      </c>
      <c r="L212" s="13">
        <v>0</v>
      </c>
      <c r="M212" s="13">
        <v>0</v>
      </c>
      <c r="N212" s="13">
        <v>0</v>
      </c>
      <c r="O212" s="13">
        <v>0</v>
      </c>
      <c r="P212" s="13">
        <v>0</v>
      </c>
      <c r="Q212" s="13">
        <v>0</v>
      </c>
      <c r="R212" s="14">
        <v>0</v>
      </c>
    </row>
    <row r="213" spans="1:18" ht="14.5" thickBot="1" x14ac:dyDescent="0.35">
      <c r="A213" s="45" t="s">
        <v>45</v>
      </c>
      <c r="C213" s="11" t="s">
        <v>93</v>
      </c>
      <c r="D213" s="12">
        <v>0</v>
      </c>
      <c r="E213" s="16">
        <v>0</v>
      </c>
      <c r="F213" s="16">
        <v>0</v>
      </c>
      <c r="G213" s="16">
        <v>0</v>
      </c>
      <c r="H213" s="16">
        <v>0</v>
      </c>
      <c r="I213" s="16">
        <v>0</v>
      </c>
      <c r="J213" s="16">
        <v>0</v>
      </c>
      <c r="K213" s="16">
        <v>0</v>
      </c>
      <c r="L213" s="16">
        <v>0</v>
      </c>
      <c r="M213" s="16">
        <v>0</v>
      </c>
      <c r="N213" s="16">
        <v>0</v>
      </c>
      <c r="O213" s="16">
        <v>0</v>
      </c>
      <c r="P213" s="16">
        <v>0</v>
      </c>
      <c r="Q213" s="16">
        <v>0</v>
      </c>
      <c r="R213" s="17">
        <v>0</v>
      </c>
    </row>
    <row r="214" spans="1:18" ht="14.5" thickBot="1" x14ac:dyDescent="0.35">
      <c r="A214" s="45" t="s">
        <v>45</v>
      </c>
      <c r="C214" s="18" t="s">
        <v>49</v>
      </c>
      <c r="D214" s="19">
        <v>0</v>
      </c>
      <c r="E214" s="20">
        <v>0</v>
      </c>
      <c r="F214" s="20">
        <v>0</v>
      </c>
      <c r="G214" s="20">
        <v>0</v>
      </c>
      <c r="H214" s="20">
        <v>0</v>
      </c>
      <c r="I214" s="20">
        <v>0</v>
      </c>
      <c r="J214" s="20">
        <v>0</v>
      </c>
      <c r="K214" s="20">
        <v>0</v>
      </c>
      <c r="L214" s="20">
        <v>0</v>
      </c>
      <c r="M214" s="20">
        <v>0</v>
      </c>
      <c r="N214" s="20">
        <v>0</v>
      </c>
      <c r="O214" s="20">
        <v>0</v>
      </c>
      <c r="P214" s="20">
        <v>0</v>
      </c>
      <c r="Q214" s="20">
        <v>52.281521739130433</v>
      </c>
      <c r="R214" s="21">
        <v>158.16917050691242</v>
      </c>
    </row>
    <row r="218" spans="1:18" ht="23.5" thickBot="1" x14ac:dyDescent="0.3">
      <c r="C218" s="1" t="s">
        <v>318</v>
      </c>
      <c r="D218" s="1"/>
      <c r="E218" s="1"/>
      <c r="F218" s="1"/>
      <c r="G218" s="1"/>
      <c r="H218" s="1"/>
      <c r="I218" s="1"/>
      <c r="J218" s="1"/>
      <c r="K218" s="1"/>
      <c r="L218" s="1"/>
      <c r="M218" s="1"/>
      <c r="N218" s="9"/>
      <c r="O218" s="9"/>
      <c r="P218" s="9"/>
      <c r="Q218" s="9"/>
      <c r="R218" s="9"/>
    </row>
    <row r="219" spans="1:18" ht="14.5" thickBot="1" x14ac:dyDescent="0.35">
      <c r="C219" s="2"/>
      <c r="D219" s="140" t="s">
        <v>48</v>
      </c>
      <c r="E219" s="141"/>
      <c r="F219" s="141"/>
      <c r="G219" s="141"/>
      <c r="H219" s="141"/>
      <c r="I219" s="141"/>
      <c r="J219" s="141"/>
      <c r="K219" s="141"/>
      <c r="L219" s="141"/>
      <c r="M219" s="141"/>
      <c r="N219" s="141"/>
      <c r="O219" s="141"/>
      <c r="P219" s="141"/>
      <c r="Q219" s="141"/>
      <c r="R219" s="142"/>
    </row>
    <row r="220" spans="1:18" ht="14.5" thickBot="1" x14ac:dyDescent="0.35">
      <c r="A220" s="45" t="s">
        <v>89</v>
      </c>
      <c r="C220" s="3" t="s">
        <v>249</v>
      </c>
      <c r="D220" s="4" t="s">
        <v>0</v>
      </c>
      <c r="E220" s="5" t="s">
        <v>1</v>
      </c>
      <c r="F220" s="5" t="s">
        <v>2</v>
      </c>
      <c r="G220" s="5" t="s">
        <v>3</v>
      </c>
      <c r="H220" s="5" t="s">
        <v>4</v>
      </c>
      <c r="I220" s="5" t="s">
        <v>5</v>
      </c>
      <c r="J220" s="5" t="s">
        <v>6</v>
      </c>
      <c r="K220" s="5" t="s">
        <v>7</v>
      </c>
      <c r="L220" s="5" t="s">
        <v>8</v>
      </c>
      <c r="M220" s="5" t="s">
        <v>9</v>
      </c>
      <c r="N220" s="5" t="s">
        <v>10</v>
      </c>
      <c r="O220" s="5" t="s">
        <v>11</v>
      </c>
      <c r="P220" s="5" t="s">
        <v>17</v>
      </c>
      <c r="Q220" s="5" t="s">
        <v>44</v>
      </c>
      <c r="R220" s="6" t="s">
        <v>88</v>
      </c>
    </row>
    <row r="221" spans="1:18" ht="14" x14ac:dyDescent="0.3">
      <c r="A221" s="45" t="s">
        <v>89</v>
      </c>
      <c r="C221" s="11" t="s">
        <v>12</v>
      </c>
      <c r="D221" s="12">
        <v>0</v>
      </c>
      <c r="E221" s="13">
        <v>0</v>
      </c>
      <c r="F221" s="13">
        <v>0</v>
      </c>
      <c r="G221" s="13">
        <v>0</v>
      </c>
      <c r="H221" s="13">
        <v>0</v>
      </c>
      <c r="I221" s="13">
        <v>0</v>
      </c>
      <c r="J221" s="13">
        <v>0</v>
      </c>
      <c r="K221" s="13">
        <v>0</v>
      </c>
      <c r="L221" s="13">
        <v>0</v>
      </c>
      <c r="M221" s="13">
        <v>0</v>
      </c>
      <c r="N221" s="13">
        <v>0</v>
      </c>
      <c r="O221" s="13">
        <v>0</v>
      </c>
      <c r="P221" s="13">
        <v>0</v>
      </c>
      <c r="Q221" s="13">
        <v>0</v>
      </c>
      <c r="R221" s="14">
        <v>0</v>
      </c>
    </row>
    <row r="222" spans="1:18" ht="14" x14ac:dyDescent="0.3">
      <c r="A222" s="45" t="s">
        <v>89</v>
      </c>
      <c r="C222" s="11" t="s">
        <v>30</v>
      </c>
      <c r="D222" s="12">
        <v>0</v>
      </c>
      <c r="E222" s="13">
        <v>0</v>
      </c>
      <c r="F222" s="13">
        <v>0</v>
      </c>
      <c r="G222" s="13">
        <v>0</v>
      </c>
      <c r="H222" s="13">
        <v>0</v>
      </c>
      <c r="I222" s="13">
        <v>0</v>
      </c>
      <c r="J222" s="13">
        <v>0</v>
      </c>
      <c r="K222" s="13">
        <v>0</v>
      </c>
      <c r="L222" s="13">
        <v>0</v>
      </c>
      <c r="M222" s="13">
        <v>0</v>
      </c>
      <c r="N222" s="13">
        <v>0</v>
      </c>
      <c r="O222" s="13">
        <v>0</v>
      </c>
      <c r="P222" s="13">
        <v>0</v>
      </c>
      <c r="Q222" s="13">
        <v>0</v>
      </c>
      <c r="R222" s="14">
        <v>1959.32</v>
      </c>
    </row>
    <row r="223" spans="1:18" ht="14" x14ac:dyDescent="0.3">
      <c r="A223" s="45" t="s">
        <v>89</v>
      </c>
      <c r="C223" s="11" t="s">
        <v>31</v>
      </c>
      <c r="D223" s="12">
        <v>0</v>
      </c>
      <c r="E223" s="13">
        <v>0</v>
      </c>
      <c r="F223" s="13">
        <v>0</v>
      </c>
      <c r="G223" s="13">
        <v>0</v>
      </c>
      <c r="H223" s="13">
        <v>0</v>
      </c>
      <c r="I223" s="13">
        <v>0</v>
      </c>
      <c r="J223" s="13">
        <v>0</v>
      </c>
      <c r="K223" s="13">
        <v>0</v>
      </c>
      <c r="L223" s="13">
        <v>0</v>
      </c>
      <c r="M223" s="13">
        <v>0</v>
      </c>
      <c r="N223" s="13">
        <v>0</v>
      </c>
      <c r="O223" s="13">
        <v>0</v>
      </c>
      <c r="P223" s="13">
        <v>0</v>
      </c>
      <c r="Q223" s="13">
        <v>0</v>
      </c>
      <c r="R223" s="14">
        <v>2578.96</v>
      </c>
    </row>
    <row r="224" spans="1:18" ht="14" x14ac:dyDescent="0.3">
      <c r="A224" s="45" t="s">
        <v>89</v>
      </c>
      <c r="C224" s="11" t="s">
        <v>39</v>
      </c>
      <c r="D224" s="12">
        <v>0</v>
      </c>
      <c r="E224" s="13">
        <v>0</v>
      </c>
      <c r="F224" s="13">
        <v>0</v>
      </c>
      <c r="G224" s="13">
        <v>0</v>
      </c>
      <c r="H224" s="13">
        <v>0</v>
      </c>
      <c r="I224" s="13">
        <v>0</v>
      </c>
      <c r="J224" s="13">
        <v>0</v>
      </c>
      <c r="K224" s="13">
        <v>0</v>
      </c>
      <c r="L224" s="13">
        <v>0</v>
      </c>
      <c r="M224" s="13">
        <v>0</v>
      </c>
      <c r="N224" s="13">
        <v>0</v>
      </c>
      <c r="O224" s="13">
        <v>0</v>
      </c>
      <c r="P224" s="13">
        <v>0</v>
      </c>
      <c r="Q224" s="13">
        <v>0</v>
      </c>
      <c r="R224" s="14">
        <v>3808.6</v>
      </c>
    </row>
    <row r="225" spans="1:18" ht="14" x14ac:dyDescent="0.3">
      <c r="A225" s="45" t="s">
        <v>89</v>
      </c>
      <c r="C225" s="11" t="s">
        <v>37</v>
      </c>
      <c r="D225" s="12">
        <v>0</v>
      </c>
      <c r="E225" s="13">
        <v>0</v>
      </c>
      <c r="F225" s="13">
        <v>0</v>
      </c>
      <c r="G225" s="13">
        <v>0</v>
      </c>
      <c r="H225" s="13">
        <v>0</v>
      </c>
      <c r="I225" s="13">
        <v>0</v>
      </c>
      <c r="J225" s="13">
        <v>0</v>
      </c>
      <c r="K225" s="13">
        <v>0</v>
      </c>
      <c r="L225" s="13">
        <v>0</v>
      </c>
      <c r="M225" s="13">
        <v>0</v>
      </c>
      <c r="N225" s="13">
        <v>0</v>
      </c>
      <c r="O225" s="13">
        <v>0</v>
      </c>
      <c r="P225" s="13">
        <v>0</v>
      </c>
      <c r="Q225" s="13">
        <v>0</v>
      </c>
      <c r="R225" s="14">
        <v>0</v>
      </c>
    </row>
    <row r="226" spans="1:18" ht="14" x14ac:dyDescent="0.3">
      <c r="A226" s="45" t="s">
        <v>89</v>
      </c>
      <c r="C226" s="11" t="s">
        <v>32</v>
      </c>
      <c r="D226" s="12">
        <v>0</v>
      </c>
      <c r="E226" s="13">
        <v>0</v>
      </c>
      <c r="F226" s="13">
        <v>0</v>
      </c>
      <c r="G226" s="13">
        <v>0</v>
      </c>
      <c r="H226" s="13">
        <v>0</v>
      </c>
      <c r="I226" s="13">
        <v>0</v>
      </c>
      <c r="J226" s="13">
        <v>0</v>
      </c>
      <c r="K226" s="13">
        <v>0</v>
      </c>
      <c r="L226" s="13">
        <v>0</v>
      </c>
      <c r="M226" s="13">
        <v>0</v>
      </c>
      <c r="N226" s="13">
        <v>0</v>
      </c>
      <c r="O226" s="13">
        <v>0</v>
      </c>
      <c r="P226" s="13">
        <v>0</v>
      </c>
      <c r="Q226" s="13">
        <v>0</v>
      </c>
      <c r="R226" s="14">
        <v>3130.23</v>
      </c>
    </row>
    <row r="227" spans="1:18" ht="14" x14ac:dyDescent="0.3">
      <c r="A227" s="45" t="s">
        <v>89</v>
      </c>
      <c r="C227" s="11" t="s">
        <v>33</v>
      </c>
      <c r="D227" s="12">
        <v>0</v>
      </c>
      <c r="E227" s="13">
        <v>0</v>
      </c>
      <c r="F227" s="13">
        <v>0</v>
      </c>
      <c r="G227" s="13">
        <v>0</v>
      </c>
      <c r="H227" s="13">
        <v>0</v>
      </c>
      <c r="I227" s="13">
        <v>0</v>
      </c>
      <c r="J227" s="13">
        <v>0</v>
      </c>
      <c r="K227" s="13">
        <v>0</v>
      </c>
      <c r="L227" s="13">
        <v>0</v>
      </c>
      <c r="M227" s="13">
        <v>0</v>
      </c>
      <c r="N227" s="13">
        <v>0</v>
      </c>
      <c r="O227" s="13">
        <v>0</v>
      </c>
      <c r="P227" s="13">
        <v>0</v>
      </c>
      <c r="Q227" s="13">
        <v>0</v>
      </c>
      <c r="R227" s="14">
        <v>0</v>
      </c>
    </row>
    <row r="228" spans="1:18" ht="14" x14ac:dyDescent="0.3">
      <c r="A228" s="45" t="s">
        <v>89</v>
      </c>
      <c r="C228" s="11" t="s">
        <v>34</v>
      </c>
      <c r="D228" s="12">
        <v>0</v>
      </c>
      <c r="E228" s="13">
        <v>0</v>
      </c>
      <c r="F228" s="13">
        <v>0</v>
      </c>
      <c r="G228" s="13">
        <v>0</v>
      </c>
      <c r="H228" s="13">
        <v>0</v>
      </c>
      <c r="I228" s="13">
        <v>0</v>
      </c>
      <c r="J228" s="13">
        <v>0</v>
      </c>
      <c r="K228" s="13">
        <v>0</v>
      </c>
      <c r="L228" s="13">
        <v>0</v>
      </c>
      <c r="M228" s="13">
        <v>0</v>
      </c>
      <c r="N228" s="13">
        <v>0</v>
      </c>
      <c r="O228" s="13">
        <v>0</v>
      </c>
      <c r="P228" s="13">
        <v>0</v>
      </c>
      <c r="Q228" s="13">
        <v>0</v>
      </c>
      <c r="R228" s="14">
        <v>0</v>
      </c>
    </row>
    <row r="229" spans="1:18" ht="14" x14ac:dyDescent="0.3">
      <c r="A229" s="45" t="s">
        <v>89</v>
      </c>
      <c r="C229" s="11" t="s">
        <v>13</v>
      </c>
      <c r="D229" s="12">
        <v>0</v>
      </c>
      <c r="E229" s="13">
        <v>0</v>
      </c>
      <c r="F229" s="13">
        <v>0</v>
      </c>
      <c r="G229" s="13">
        <v>0</v>
      </c>
      <c r="H229" s="13">
        <v>0</v>
      </c>
      <c r="I229" s="13">
        <v>0</v>
      </c>
      <c r="J229" s="13">
        <v>0</v>
      </c>
      <c r="K229" s="13">
        <v>0</v>
      </c>
      <c r="L229" s="13">
        <v>0</v>
      </c>
      <c r="M229" s="13">
        <v>0</v>
      </c>
      <c r="N229" s="13">
        <v>0</v>
      </c>
      <c r="O229" s="13">
        <v>0</v>
      </c>
      <c r="P229" s="13">
        <v>0</v>
      </c>
      <c r="Q229" s="13">
        <v>0</v>
      </c>
      <c r="R229" s="14">
        <v>0</v>
      </c>
    </row>
    <row r="230" spans="1:18" ht="14" x14ac:dyDescent="0.3">
      <c r="A230" s="45" t="s">
        <v>89</v>
      </c>
      <c r="C230" s="11" t="s">
        <v>94</v>
      </c>
      <c r="D230" s="12">
        <v>0</v>
      </c>
      <c r="E230" s="13">
        <v>0</v>
      </c>
      <c r="F230" s="13">
        <v>0</v>
      </c>
      <c r="G230" s="13">
        <v>0</v>
      </c>
      <c r="H230" s="13">
        <v>0</v>
      </c>
      <c r="I230" s="13">
        <v>0</v>
      </c>
      <c r="J230" s="13">
        <v>0</v>
      </c>
      <c r="K230" s="13">
        <v>0</v>
      </c>
      <c r="L230" s="13">
        <v>0</v>
      </c>
      <c r="M230" s="13">
        <v>0</v>
      </c>
      <c r="N230" s="13">
        <v>0</v>
      </c>
      <c r="O230" s="13">
        <v>0</v>
      </c>
      <c r="P230" s="13">
        <v>0</v>
      </c>
      <c r="Q230" s="13">
        <v>0</v>
      </c>
      <c r="R230" s="14">
        <v>0</v>
      </c>
    </row>
    <row r="231" spans="1:18" ht="14.5" thickBot="1" x14ac:dyDescent="0.35">
      <c r="A231" s="45" t="s">
        <v>89</v>
      </c>
      <c r="C231" s="11" t="s">
        <v>93</v>
      </c>
      <c r="D231" s="15">
        <v>0</v>
      </c>
      <c r="E231" s="16">
        <v>0</v>
      </c>
      <c r="F231" s="16">
        <v>0</v>
      </c>
      <c r="G231" s="16">
        <v>0</v>
      </c>
      <c r="H231" s="16">
        <v>0</v>
      </c>
      <c r="I231" s="16">
        <v>0</v>
      </c>
      <c r="J231" s="16">
        <v>0</v>
      </c>
      <c r="K231" s="16">
        <v>0</v>
      </c>
      <c r="L231" s="16">
        <v>0</v>
      </c>
      <c r="M231" s="16">
        <v>0</v>
      </c>
      <c r="N231" s="16">
        <v>0</v>
      </c>
      <c r="O231" s="16">
        <v>0</v>
      </c>
      <c r="P231" s="16">
        <v>0</v>
      </c>
      <c r="Q231" s="16">
        <v>0</v>
      </c>
      <c r="R231" s="17">
        <v>0</v>
      </c>
    </row>
    <row r="232" spans="1:18" ht="14.5" thickBot="1" x14ac:dyDescent="0.35">
      <c r="A232" s="45" t="s">
        <v>89</v>
      </c>
      <c r="C232" s="18" t="s">
        <v>49</v>
      </c>
      <c r="D232" s="19">
        <v>0</v>
      </c>
      <c r="E232" s="20">
        <v>0</v>
      </c>
      <c r="F232" s="20">
        <v>0</v>
      </c>
      <c r="G232" s="20">
        <v>0</v>
      </c>
      <c r="H232" s="20">
        <v>0</v>
      </c>
      <c r="I232" s="20">
        <v>0</v>
      </c>
      <c r="J232" s="20">
        <v>0</v>
      </c>
      <c r="K232" s="20">
        <v>0</v>
      </c>
      <c r="L232" s="20">
        <v>0</v>
      </c>
      <c r="M232" s="20">
        <v>0</v>
      </c>
      <c r="N232" s="20">
        <v>0</v>
      </c>
      <c r="O232" s="20">
        <v>0</v>
      </c>
      <c r="P232" s="20">
        <v>0</v>
      </c>
      <c r="Q232" s="20">
        <v>0</v>
      </c>
      <c r="R232" s="21">
        <v>2793.0275000000001</v>
      </c>
    </row>
    <row r="233" spans="1:18" x14ac:dyDescent="0.25">
      <c r="C233" s="28"/>
      <c r="D233" s="28"/>
      <c r="E233" s="28"/>
      <c r="F233" s="28"/>
      <c r="G233" s="28"/>
      <c r="H233" s="28"/>
      <c r="I233" s="28"/>
      <c r="J233" s="28"/>
      <c r="K233" s="28"/>
      <c r="L233" s="28"/>
      <c r="M233" s="28"/>
      <c r="N233" s="28"/>
      <c r="O233" s="28"/>
      <c r="P233" s="28"/>
      <c r="R233" s="28"/>
    </row>
    <row r="234" spans="1:18" x14ac:dyDescent="0.25">
      <c r="C234" s="28"/>
      <c r="D234" s="28"/>
      <c r="E234" s="28"/>
      <c r="F234" s="28"/>
      <c r="G234" s="28"/>
      <c r="H234" s="28"/>
      <c r="I234" s="28"/>
      <c r="J234" s="28"/>
      <c r="K234" s="28"/>
      <c r="L234" s="28"/>
      <c r="M234" s="28"/>
      <c r="N234" s="28"/>
      <c r="O234" s="28"/>
      <c r="P234" s="28"/>
      <c r="R234" s="28"/>
    </row>
    <row r="235" spans="1:18" ht="23.5" thickBot="1" x14ac:dyDescent="0.3">
      <c r="C235" s="1" t="s">
        <v>319</v>
      </c>
      <c r="D235" s="1"/>
      <c r="E235" s="1"/>
      <c r="F235" s="1"/>
      <c r="G235" s="1"/>
      <c r="H235" s="1"/>
      <c r="I235" s="1"/>
      <c r="J235" s="1"/>
      <c r="K235" s="1"/>
      <c r="L235" s="1"/>
      <c r="M235" s="1"/>
      <c r="N235" s="9"/>
      <c r="O235" s="9"/>
      <c r="P235" s="9"/>
      <c r="Q235" s="9"/>
      <c r="R235" s="9"/>
    </row>
    <row r="236" spans="1:18" ht="14.5" thickBot="1" x14ac:dyDescent="0.35">
      <c r="C236" s="2"/>
      <c r="D236" s="140" t="s">
        <v>48</v>
      </c>
      <c r="E236" s="141"/>
      <c r="F236" s="141"/>
      <c r="G236" s="141"/>
      <c r="H236" s="141"/>
      <c r="I236" s="141"/>
      <c r="J236" s="141"/>
      <c r="K236" s="141"/>
      <c r="L236" s="141"/>
      <c r="M236" s="141"/>
      <c r="N236" s="141"/>
      <c r="O236" s="141"/>
      <c r="P236" s="141"/>
      <c r="Q236" s="141"/>
      <c r="R236" s="142"/>
    </row>
    <row r="237" spans="1:18" ht="14.5" thickBot="1" x14ac:dyDescent="0.35">
      <c r="C237" s="3" t="s">
        <v>249</v>
      </c>
      <c r="D237" s="4" t="s">
        <v>0</v>
      </c>
      <c r="E237" s="5" t="s">
        <v>1</v>
      </c>
      <c r="F237" s="5" t="s">
        <v>2</v>
      </c>
      <c r="G237" s="5" t="s">
        <v>3</v>
      </c>
      <c r="H237" s="5" t="s">
        <v>4</v>
      </c>
      <c r="I237" s="5" t="s">
        <v>5</v>
      </c>
      <c r="J237" s="5" t="s">
        <v>6</v>
      </c>
      <c r="K237" s="5" t="s">
        <v>7</v>
      </c>
      <c r="L237" s="5" t="s">
        <v>8</v>
      </c>
      <c r="M237" s="5" t="s">
        <v>9</v>
      </c>
      <c r="N237" s="5" t="s">
        <v>10</v>
      </c>
      <c r="O237" s="5" t="s">
        <v>11</v>
      </c>
      <c r="P237" s="5" t="s">
        <v>17</v>
      </c>
      <c r="Q237" s="5" t="s">
        <v>44</v>
      </c>
      <c r="R237" s="6" t="s">
        <v>88</v>
      </c>
    </row>
    <row r="238" spans="1:18" ht="14" x14ac:dyDescent="0.3">
      <c r="A238" s="45" t="s">
        <v>89</v>
      </c>
      <c r="C238" s="11" t="s">
        <v>12</v>
      </c>
      <c r="D238" s="12">
        <v>0</v>
      </c>
      <c r="E238" s="13">
        <v>0</v>
      </c>
      <c r="F238" s="13">
        <v>0</v>
      </c>
      <c r="G238" s="13">
        <v>0</v>
      </c>
      <c r="H238" s="13">
        <v>0</v>
      </c>
      <c r="I238" s="13">
        <v>0</v>
      </c>
      <c r="J238" s="13">
        <v>0</v>
      </c>
      <c r="K238" s="13">
        <v>0</v>
      </c>
      <c r="L238" s="13">
        <v>0</v>
      </c>
      <c r="M238" s="13">
        <v>0</v>
      </c>
      <c r="N238" s="13">
        <v>0</v>
      </c>
      <c r="O238" s="13">
        <v>0</v>
      </c>
      <c r="P238" s="13">
        <v>0</v>
      </c>
      <c r="Q238" s="13">
        <v>0</v>
      </c>
      <c r="R238" s="14">
        <v>586.39213114754091</v>
      </c>
    </row>
    <row r="239" spans="1:18" ht="14" x14ac:dyDescent="0.3">
      <c r="A239" s="45" t="s">
        <v>89</v>
      </c>
      <c r="C239" s="11" t="s">
        <v>30</v>
      </c>
      <c r="D239" s="12">
        <v>0</v>
      </c>
      <c r="E239" s="13">
        <v>0</v>
      </c>
      <c r="F239" s="13">
        <v>0</v>
      </c>
      <c r="G239" s="13">
        <v>0</v>
      </c>
      <c r="H239" s="13">
        <v>0</v>
      </c>
      <c r="I239" s="13">
        <v>0</v>
      </c>
      <c r="J239" s="13">
        <v>0</v>
      </c>
      <c r="K239" s="13">
        <v>0</v>
      </c>
      <c r="L239" s="13">
        <v>0</v>
      </c>
      <c r="M239" s="13">
        <v>0</v>
      </c>
      <c r="N239" s="13">
        <v>0</v>
      </c>
      <c r="O239" s="13">
        <v>0</v>
      </c>
      <c r="P239" s="13">
        <v>0</v>
      </c>
      <c r="Q239" s="13">
        <v>0</v>
      </c>
      <c r="R239" s="14">
        <v>0</v>
      </c>
    </row>
    <row r="240" spans="1:18" ht="14" x14ac:dyDescent="0.3">
      <c r="A240" s="45" t="s">
        <v>89</v>
      </c>
      <c r="C240" s="11" t="s">
        <v>31</v>
      </c>
      <c r="D240" s="12">
        <v>0</v>
      </c>
      <c r="E240" s="13">
        <v>0</v>
      </c>
      <c r="F240" s="13">
        <v>0</v>
      </c>
      <c r="G240" s="13">
        <v>0</v>
      </c>
      <c r="H240" s="13">
        <v>0</v>
      </c>
      <c r="I240" s="13">
        <v>0</v>
      </c>
      <c r="J240" s="13">
        <v>0</v>
      </c>
      <c r="K240" s="13">
        <v>0</v>
      </c>
      <c r="L240" s="13">
        <v>0</v>
      </c>
      <c r="M240" s="13">
        <v>0</v>
      </c>
      <c r="N240" s="13">
        <v>0</v>
      </c>
      <c r="O240" s="13">
        <v>0</v>
      </c>
      <c r="P240" s="13">
        <v>0</v>
      </c>
      <c r="Q240" s="13">
        <v>0</v>
      </c>
      <c r="R240" s="14">
        <v>0</v>
      </c>
    </row>
    <row r="241" spans="1:18" ht="14" x14ac:dyDescent="0.3">
      <c r="A241" s="45" t="s">
        <v>89</v>
      </c>
      <c r="C241" s="11" t="s">
        <v>39</v>
      </c>
      <c r="D241" s="12">
        <v>0</v>
      </c>
      <c r="E241" s="13">
        <v>0</v>
      </c>
      <c r="F241" s="13">
        <v>0</v>
      </c>
      <c r="G241" s="13">
        <v>0</v>
      </c>
      <c r="H241" s="13">
        <v>0</v>
      </c>
      <c r="I241" s="13">
        <v>0</v>
      </c>
      <c r="J241" s="13">
        <v>0</v>
      </c>
      <c r="K241" s="13">
        <v>0</v>
      </c>
      <c r="L241" s="13">
        <v>0</v>
      </c>
      <c r="M241" s="13">
        <v>0</v>
      </c>
      <c r="N241" s="13">
        <v>0</v>
      </c>
      <c r="O241" s="13">
        <v>0</v>
      </c>
      <c r="P241" s="13">
        <v>0</v>
      </c>
      <c r="Q241" s="13">
        <v>0</v>
      </c>
      <c r="R241" s="14">
        <v>0</v>
      </c>
    </row>
    <row r="242" spans="1:18" ht="14" x14ac:dyDescent="0.3">
      <c r="A242" s="45" t="s">
        <v>89</v>
      </c>
      <c r="C242" s="11" t="s">
        <v>37</v>
      </c>
      <c r="D242" s="12">
        <v>0</v>
      </c>
      <c r="E242" s="13">
        <v>0</v>
      </c>
      <c r="F242" s="13">
        <v>0</v>
      </c>
      <c r="G242" s="13">
        <v>0</v>
      </c>
      <c r="H242" s="13">
        <v>0</v>
      </c>
      <c r="I242" s="13">
        <v>0</v>
      </c>
      <c r="J242" s="13">
        <v>0</v>
      </c>
      <c r="K242" s="13">
        <v>0</v>
      </c>
      <c r="L242" s="13">
        <v>0</v>
      </c>
      <c r="M242" s="13">
        <v>0</v>
      </c>
      <c r="N242" s="13">
        <v>0</v>
      </c>
      <c r="O242" s="13">
        <v>0</v>
      </c>
      <c r="P242" s="13">
        <v>0</v>
      </c>
      <c r="Q242" s="13">
        <v>0</v>
      </c>
      <c r="R242" s="14">
        <v>0</v>
      </c>
    </row>
    <row r="243" spans="1:18" ht="14" x14ac:dyDescent="0.3">
      <c r="A243" s="45" t="s">
        <v>89</v>
      </c>
      <c r="C243" s="11" t="s">
        <v>32</v>
      </c>
      <c r="D243" s="12">
        <v>0</v>
      </c>
      <c r="E243" s="13">
        <v>0</v>
      </c>
      <c r="F243" s="13">
        <v>0</v>
      </c>
      <c r="G243" s="13">
        <v>0</v>
      </c>
      <c r="H243" s="13">
        <v>0</v>
      </c>
      <c r="I243" s="13">
        <v>0</v>
      </c>
      <c r="J243" s="13">
        <v>0</v>
      </c>
      <c r="K243" s="13">
        <v>0</v>
      </c>
      <c r="L243" s="13">
        <v>0</v>
      </c>
      <c r="M243" s="13">
        <v>0</v>
      </c>
      <c r="N243" s="13">
        <v>0</v>
      </c>
      <c r="O243" s="13">
        <v>0</v>
      </c>
      <c r="P243" s="13">
        <v>0</v>
      </c>
      <c r="Q243" s="13">
        <v>0</v>
      </c>
      <c r="R243" s="14">
        <v>0</v>
      </c>
    </row>
    <row r="244" spans="1:18" ht="14" x14ac:dyDescent="0.3">
      <c r="A244" s="45" t="s">
        <v>89</v>
      </c>
      <c r="C244" s="11" t="s">
        <v>33</v>
      </c>
      <c r="D244" s="12">
        <v>0</v>
      </c>
      <c r="E244" s="13">
        <v>0</v>
      </c>
      <c r="F244" s="13">
        <v>0</v>
      </c>
      <c r="G244" s="13">
        <v>0</v>
      </c>
      <c r="H244" s="13">
        <v>0</v>
      </c>
      <c r="I244" s="13">
        <v>0</v>
      </c>
      <c r="J244" s="13">
        <v>0</v>
      </c>
      <c r="K244" s="13">
        <v>0</v>
      </c>
      <c r="L244" s="13">
        <v>0</v>
      </c>
      <c r="M244" s="13">
        <v>0</v>
      </c>
      <c r="N244" s="13">
        <v>0</v>
      </c>
      <c r="O244" s="13">
        <v>0</v>
      </c>
      <c r="P244" s="13">
        <v>0</v>
      </c>
      <c r="Q244" s="13">
        <v>0</v>
      </c>
      <c r="R244" s="14">
        <v>0</v>
      </c>
    </row>
    <row r="245" spans="1:18" ht="14" x14ac:dyDescent="0.3">
      <c r="A245" s="45" t="s">
        <v>89</v>
      </c>
      <c r="C245" s="11" t="s">
        <v>34</v>
      </c>
      <c r="D245" s="12">
        <v>0</v>
      </c>
      <c r="E245" s="13">
        <v>0</v>
      </c>
      <c r="F245" s="13">
        <v>0</v>
      </c>
      <c r="G245" s="13">
        <v>0</v>
      </c>
      <c r="H245" s="13">
        <v>0</v>
      </c>
      <c r="I245" s="13">
        <v>0</v>
      </c>
      <c r="J245" s="13">
        <v>0</v>
      </c>
      <c r="K245" s="13">
        <v>0</v>
      </c>
      <c r="L245" s="13">
        <v>0</v>
      </c>
      <c r="M245" s="13">
        <v>0</v>
      </c>
      <c r="N245" s="13">
        <v>0</v>
      </c>
      <c r="O245" s="13">
        <v>0</v>
      </c>
      <c r="P245" s="13">
        <v>0</v>
      </c>
      <c r="Q245" s="13">
        <v>0</v>
      </c>
      <c r="R245" s="14">
        <v>0</v>
      </c>
    </row>
    <row r="246" spans="1:18" ht="14" x14ac:dyDescent="0.3">
      <c r="A246" s="45" t="s">
        <v>89</v>
      </c>
      <c r="C246" s="11" t="s">
        <v>13</v>
      </c>
      <c r="D246" s="12">
        <v>0</v>
      </c>
      <c r="E246" s="13">
        <v>0</v>
      </c>
      <c r="F246" s="13">
        <v>0</v>
      </c>
      <c r="G246" s="13">
        <v>0</v>
      </c>
      <c r="H246" s="13">
        <v>0</v>
      </c>
      <c r="I246" s="13">
        <v>0</v>
      </c>
      <c r="J246" s="13">
        <v>0</v>
      </c>
      <c r="K246" s="13">
        <v>0</v>
      </c>
      <c r="L246" s="13">
        <v>0</v>
      </c>
      <c r="M246" s="13">
        <v>0</v>
      </c>
      <c r="N246" s="13">
        <v>0</v>
      </c>
      <c r="O246" s="13">
        <v>0</v>
      </c>
      <c r="P246" s="13">
        <v>0</v>
      </c>
      <c r="Q246" s="13">
        <v>0</v>
      </c>
      <c r="R246" s="14">
        <v>0</v>
      </c>
    </row>
    <row r="247" spans="1:18" ht="14" x14ac:dyDescent="0.3">
      <c r="A247" s="45" t="s">
        <v>89</v>
      </c>
      <c r="C247" s="11" t="s">
        <v>94</v>
      </c>
      <c r="D247" s="12">
        <v>0</v>
      </c>
      <c r="E247" s="13">
        <v>0</v>
      </c>
      <c r="F247" s="13">
        <v>0</v>
      </c>
      <c r="G247" s="13">
        <v>0</v>
      </c>
      <c r="H247" s="13">
        <v>0</v>
      </c>
      <c r="I247" s="13">
        <v>0</v>
      </c>
      <c r="J247" s="13">
        <v>0</v>
      </c>
      <c r="K247" s="13">
        <v>0</v>
      </c>
      <c r="L247" s="13">
        <v>0</v>
      </c>
      <c r="M247" s="13">
        <v>0</v>
      </c>
      <c r="N247" s="13">
        <v>0</v>
      </c>
      <c r="O247" s="13">
        <v>0</v>
      </c>
      <c r="P247" s="13">
        <v>0</v>
      </c>
      <c r="Q247" s="13">
        <v>0</v>
      </c>
      <c r="R247" s="14">
        <v>0</v>
      </c>
    </row>
    <row r="248" spans="1:18" ht="14.5" thickBot="1" x14ac:dyDescent="0.35">
      <c r="A248" s="45" t="s">
        <v>89</v>
      </c>
      <c r="C248" s="11" t="s">
        <v>93</v>
      </c>
      <c r="D248" s="12">
        <v>0</v>
      </c>
      <c r="E248" s="16">
        <v>0</v>
      </c>
      <c r="F248" s="16">
        <v>0</v>
      </c>
      <c r="G248" s="16">
        <v>0</v>
      </c>
      <c r="H248" s="16">
        <v>0</v>
      </c>
      <c r="I248" s="16">
        <v>0</v>
      </c>
      <c r="J248" s="16">
        <v>0</v>
      </c>
      <c r="K248" s="16">
        <v>0</v>
      </c>
      <c r="L248" s="16">
        <v>0</v>
      </c>
      <c r="M248" s="16">
        <v>0</v>
      </c>
      <c r="N248" s="16">
        <v>0</v>
      </c>
      <c r="O248" s="16">
        <v>0</v>
      </c>
      <c r="P248" s="16">
        <v>0</v>
      </c>
      <c r="Q248" s="16">
        <v>0</v>
      </c>
      <c r="R248" s="17">
        <v>0</v>
      </c>
    </row>
    <row r="249" spans="1:18" ht="14.5" thickBot="1" x14ac:dyDescent="0.35">
      <c r="A249" s="45" t="s">
        <v>89</v>
      </c>
      <c r="C249" s="18" t="s">
        <v>49</v>
      </c>
      <c r="D249" s="19">
        <v>0</v>
      </c>
      <c r="E249" s="20">
        <v>0</v>
      </c>
      <c r="F249" s="20">
        <v>0</v>
      </c>
      <c r="G249" s="20">
        <v>0</v>
      </c>
      <c r="H249" s="20">
        <v>0</v>
      </c>
      <c r="I249" s="20">
        <v>0</v>
      </c>
      <c r="J249" s="20">
        <v>0</v>
      </c>
      <c r="K249" s="20">
        <v>0</v>
      </c>
      <c r="L249" s="20">
        <v>0</v>
      </c>
      <c r="M249" s="20">
        <v>0</v>
      </c>
      <c r="N249" s="20">
        <v>0</v>
      </c>
      <c r="O249" s="20">
        <v>0</v>
      </c>
      <c r="P249" s="20">
        <v>0</v>
      </c>
      <c r="Q249" s="20">
        <v>0</v>
      </c>
      <c r="R249" s="21">
        <v>586.39213114754091</v>
      </c>
    </row>
    <row r="253" spans="1:18" ht="23.5" thickBot="1" x14ac:dyDescent="0.3">
      <c r="C253" s="1" t="s">
        <v>320</v>
      </c>
      <c r="D253" s="1"/>
      <c r="E253" s="1"/>
      <c r="F253" s="1"/>
      <c r="G253" s="1"/>
      <c r="H253" s="1"/>
      <c r="I253" s="1"/>
      <c r="J253" s="1"/>
      <c r="K253" s="1"/>
      <c r="L253" s="1"/>
      <c r="M253" s="1"/>
      <c r="N253" s="9"/>
      <c r="O253" s="9"/>
      <c r="P253" s="9"/>
      <c r="Q253" s="9"/>
      <c r="R253" s="9"/>
    </row>
    <row r="254" spans="1:18" ht="14.5" thickBot="1" x14ac:dyDescent="0.35">
      <c r="C254" s="2"/>
      <c r="D254" s="140" t="s">
        <v>48</v>
      </c>
      <c r="E254" s="141"/>
      <c r="F254" s="141"/>
      <c r="G254" s="141"/>
      <c r="H254" s="141"/>
      <c r="I254" s="141"/>
      <c r="J254" s="141"/>
      <c r="K254" s="141"/>
      <c r="L254" s="141"/>
      <c r="M254" s="141"/>
      <c r="N254" s="141"/>
      <c r="O254" s="141"/>
      <c r="P254" s="141"/>
      <c r="Q254" s="141"/>
      <c r="R254" s="142"/>
    </row>
    <row r="255" spans="1:18" ht="14.5" thickBot="1" x14ac:dyDescent="0.35">
      <c r="A255" s="45" t="s">
        <v>90</v>
      </c>
      <c r="C255" s="3" t="s">
        <v>249</v>
      </c>
      <c r="D255" s="4" t="s">
        <v>0</v>
      </c>
      <c r="E255" s="5" t="s">
        <v>1</v>
      </c>
      <c r="F255" s="5" t="s">
        <v>2</v>
      </c>
      <c r="G255" s="5" t="s">
        <v>3</v>
      </c>
      <c r="H255" s="5" t="s">
        <v>4</v>
      </c>
      <c r="I255" s="5" t="s">
        <v>5</v>
      </c>
      <c r="J255" s="5" t="s">
        <v>6</v>
      </c>
      <c r="K255" s="5" t="s">
        <v>7</v>
      </c>
      <c r="L255" s="5" t="s">
        <v>8</v>
      </c>
      <c r="M255" s="5" t="s">
        <v>9</v>
      </c>
      <c r="N255" s="5" t="s">
        <v>10</v>
      </c>
      <c r="O255" s="5" t="s">
        <v>11</v>
      </c>
      <c r="P255" s="5" t="s">
        <v>17</v>
      </c>
      <c r="Q255" s="5" t="s">
        <v>44</v>
      </c>
      <c r="R255" s="6" t="s">
        <v>88</v>
      </c>
    </row>
    <row r="256" spans="1:18" ht="14" x14ac:dyDescent="0.3">
      <c r="A256" s="45" t="s">
        <v>90</v>
      </c>
      <c r="C256" s="11" t="s">
        <v>12</v>
      </c>
      <c r="D256" s="12">
        <v>0</v>
      </c>
      <c r="E256" s="13">
        <v>0</v>
      </c>
      <c r="F256" s="13">
        <v>0</v>
      </c>
      <c r="G256" s="13">
        <v>0</v>
      </c>
      <c r="H256" s="13">
        <v>0</v>
      </c>
      <c r="I256" s="13">
        <v>0</v>
      </c>
      <c r="J256" s="13">
        <v>0</v>
      </c>
      <c r="K256" s="13">
        <v>0</v>
      </c>
      <c r="L256" s="13">
        <v>0</v>
      </c>
      <c r="M256" s="13">
        <v>0</v>
      </c>
      <c r="N256" s="13">
        <v>0</v>
      </c>
      <c r="O256" s="13">
        <v>0</v>
      </c>
      <c r="P256" s="13">
        <v>0</v>
      </c>
      <c r="Q256" s="13">
        <v>0</v>
      </c>
      <c r="R256" s="14">
        <v>0</v>
      </c>
    </row>
    <row r="257" spans="1:18" ht="14" x14ac:dyDescent="0.3">
      <c r="A257" s="45" t="s">
        <v>90</v>
      </c>
      <c r="C257" s="11" t="s">
        <v>30</v>
      </c>
      <c r="D257" s="12">
        <v>0</v>
      </c>
      <c r="E257" s="13">
        <v>0</v>
      </c>
      <c r="F257" s="13">
        <v>0</v>
      </c>
      <c r="G257" s="13">
        <v>0</v>
      </c>
      <c r="H257" s="13">
        <v>0</v>
      </c>
      <c r="I257" s="13">
        <v>0</v>
      </c>
      <c r="J257" s="13">
        <v>0</v>
      </c>
      <c r="K257" s="13">
        <v>0</v>
      </c>
      <c r="L257" s="13">
        <v>0</v>
      </c>
      <c r="M257" s="13">
        <v>0</v>
      </c>
      <c r="N257" s="13">
        <v>0</v>
      </c>
      <c r="O257" s="13">
        <v>0</v>
      </c>
      <c r="P257" s="13">
        <v>0</v>
      </c>
      <c r="Q257" s="13">
        <v>0</v>
      </c>
      <c r="R257" s="14">
        <v>0</v>
      </c>
    </row>
    <row r="258" spans="1:18" ht="14" x14ac:dyDescent="0.3">
      <c r="A258" s="45" t="s">
        <v>90</v>
      </c>
      <c r="C258" s="11" t="s">
        <v>31</v>
      </c>
      <c r="D258" s="12">
        <v>0</v>
      </c>
      <c r="E258" s="13">
        <v>0</v>
      </c>
      <c r="F258" s="13">
        <v>0</v>
      </c>
      <c r="G258" s="13">
        <v>0</v>
      </c>
      <c r="H258" s="13">
        <v>0</v>
      </c>
      <c r="I258" s="13">
        <v>0</v>
      </c>
      <c r="J258" s="13">
        <v>0</v>
      </c>
      <c r="K258" s="13">
        <v>0</v>
      </c>
      <c r="L258" s="13">
        <v>0</v>
      </c>
      <c r="M258" s="13">
        <v>0</v>
      </c>
      <c r="N258" s="13">
        <v>0</v>
      </c>
      <c r="O258" s="13">
        <v>0</v>
      </c>
      <c r="P258" s="13">
        <v>0</v>
      </c>
      <c r="Q258" s="13">
        <v>0</v>
      </c>
      <c r="R258" s="14">
        <v>0</v>
      </c>
    </row>
    <row r="259" spans="1:18" ht="14" x14ac:dyDescent="0.3">
      <c r="A259" s="45" t="s">
        <v>90</v>
      </c>
      <c r="C259" s="11" t="s">
        <v>39</v>
      </c>
      <c r="D259" s="12">
        <v>0</v>
      </c>
      <c r="E259" s="13">
        <v>0</v>
      </c>
      <c r="F259" s="13">
        <v>0</v>
      </c>
      <c r="G259" s="13">
        <v>0</v>
      </c>
      <c r="H259" s="13">
        <v>0</v>
      </c>
      <c r="I259" s="13">
        <v>0</v>
      </c>
      <c r="J259" s="13">
        <v>0</v>
      </c>
      <c r="K259" s="13">
        <v>0</v>
      </c>
      <c r="L259" s="13">
        <v>0</v>
      </c>
      <c r="M259" s="13">
        <v>0</v>
      </c>
      <c r="N259" s="13">
        <v>0</v>
      </c>
      <c r="O259" s="13">
        <v>0</v>
      </c>
      <c r="P259" s="13">
        <v>0</v>
      </c>
      <c r="Q259" s="13">
        <v>0</v>
      </c>
      <c r="R259" s="14">
        <v>0</v>
      </c>
    </row>
    <row r="260" spans="1:18" ht="14" x14ac:dyDescent="0.3">
      <c r="A260" s="45" t="s">
        <v>90</v>
      </c>
      <c r="C260" s="11" t="s">
        <v>37</v>
      </c>
      <c r="D260" s="12">
        <v>0</v>
      </c>
      <c r="E260" s="13">
        <v>0</v>
      </c>
      <c r="F260" s="13">
        <v>0</v>
      </c>
      <c r="G260" s="13">
        <v>0</v>
      </c>
      <c r="H260" s="13">
        <v>0</v>
      </c>
      <c r="I260" s="13">
        <v>0</v>
      </c>
      <c r="J260" s="13">
        <v>0</v>
      </c>
      <c r="K260" s="13">
        <v>0</v>
      </c>
      <c r="L260" s="13">
        <v>0</v>
      </c>
      <c r="M260" s="13">
        <v>0</v>
      </c>
      <c r="N260" s="13">
        <v>0</v>
      </c>
      <c r="O260" s="13">
        <v>0</v>
      </c>
      <c r="P260" s="13">
        <v>0</v>
      </c>
      <c r="Q260" s="13">
        <v>0</v>
      </c>
      <c r="R260" s="14">
        <v>0</v>
      </c>
    </row>
    <row r="261" spans="1:18" ht="14" x14ac:dyDescent="0.3">
      <c r="A261" s="45" t="s">
        <v>90</v>
      </c>
      <c r="C261" s="11" t="s">
        <v>32</v>
      </c>
      <c r="D261" s="12">
        <v>0</v>
      </c>
      <c r="E261" s="13">
        <v>0</v>
      </c>
      <c r="F261" s="13">
        <v>0</v>
      </c>
      <c r="G261" s="13">
        <v>0</v>
      </c>
      <c r="H261" s="13">
        <v>0</v>
      </c>
      <c r="I261" s="13">
        <v>0</v>
      </c>
      <c r="J261" s="13">
        <v>0</v>
      </c>
      <c r="K261" s="13">
        <v>0</v>
      </c>
      <c r="L261" s="13">
        <v>0</v>
      </c>
      <c r="M261" s="13">
        <v>0</v>
      </c>
      <c r="N261" s="13">
        <v>0</v>
      </c>
      <c r="O261" s="13">
        <v>0</v>
      </c>
      <c r="P261" s="13">
        <v>0</v>
      </c>
      <c r="Q261" s="13">
        <v>0</v>
      </c>
      <c r="R261" s="14">
        <v>0</v>
      </c>
    </row>
    <row r="262" spans="1:18" ht="14" x14ac:dyDescent="0.3">
      <c r="A262" s="45" t="s">
        <v>90</v>
      </c>
      <c r="C262" s="11" t="s">
        <v>33</v>
      </c>
      <c r="D262" s="12">
        <v>0</v>
      </c>
      <c r="E262" s="13">
        <v>0</v>
      </c>
      <c r="F262" s="13">
        <v>0</v>
      </c>
      <c r="G262" s="13">
        <v>0</v>
      </c>
      <c r="H262" s="13">
        <v>0</v>
      </c>
      <c r="I262" s="13">
        <v>0</v>
      </c>
      <c r="J262" s="13">
        <v>0</v>
      </c>
      <c r="K262" s="13">
        <v>0</v>
      </c>
      <c r="L262" s="13">
        <v>0</v>
      </c>
      <c r="M262" s="13">
        <v>0</v>
      </c>
      <c r="N262" s="13">
        <v>0</v>
      </c>
      <c r="O262" s="13">
        <v>0</v>
      </c>
      <c r="P262" s="13">
        <v>0</v>
      </c>
      <c r="Q262" s="13">
        <v>0</v>
      </c>
      <c r="R262" s="14">
        <v>0</v>
      </c>
    </row>
    <row r="263" spans="1:18" ht="14" x14ac:dyDescent="0.3">
      <c r="A263" s="45" t="s">
        <v>90</v>
      </c>
      <c r="C263" s="11" t="s">
        <v>34</v>
      </c>
      <c r="D263" s="12">
        <v>0</v>
      </c>
      <c r="E263" s="13">
        <v>0</v>
      </c>
      <c r="F263" s="13">
        <v>0</v>
      </c>
      <c r="G263" s="13">
        <v>0</v>
      </c>
      <c r="H263" s="13">
        <v>0</v>
      </c>
      <c r="I263" s="13">
        <v>0</v>
      </c>
      <c r="J263" s="13">
        <v>0</v>
      </c>
      <c r="K263" s="13">
        <v>0</v>
      </c>
      <c r="L263" s="13">
        <v>0</v>
      </c>
      <c r="M263" s="13">
        <v>0</v>
      </c>
      <c r="N263" s="13">
        <v>0</v>
      </c>
      <c r="O263" s="13">
        <v>0</v>
      </c>
      <c r="P263" s="13">
        <v>0</v>
      </c>
      <c r="Q263" s="13">
        <v>0</v>
      </c>
      <c r="R263" s="14">
        <v>0</v>
      </c>
    </row>
    <row r="264" spans="1:18" ht="14" x14ac:dyDescent="0.3">
      <c r="A264" s="45" t="s">
        <v>90</v>
      </c>
      <c r="C264" s="11" t="s">
        <v>13</v>
      </c>
      <c r="D264" s="12">
        <v>0</v>
      </c>
      <c r="E264" s="13">
        <v>0</v>
      </c>
      <c r="F264" s="13">
        <v>0</v>
      </c>
      <c r="G264" s="13">
        <v>0</v>
      </c>
      <c r="H264" s="13">
        <v>0</v>
      </c>
      <c r="I264" s="13">
        <v>0</v>
      </c>
      <c r="J264" s="13">
        <v>0</v>
      </c>
      <c r="K264" s="13">
        <v>0</v>
      </c>
      <c r="L264" s="13">
        <v>0</v>
      </c>
      <c r="M264" s="13">
        <v>0</v>
      </c>
      <c r="N264" s="13">
        <v>0</v>
      </c>
      <c r="O264" s="13">
        <v>0</v>
      </c>
      <c r="P264" s="13">
        <v>0</v>
      </c>
      <c r="Q264" s="13">
        <v>0</v>
      </c>
      <c r="R264" s="14">
        <v>0</v>
      </c>
    </row>
    <row r="265" spans="1:18" ht="14" x14ac:dyDescent="0.3">
      <c r="A265" s="45" t="s">
        <v>90</v>
      </c>
      <c r="C265" s="11" t="s">
        <v>94</v>
      </c>
      <c r="D265" s="12">
        <v>0</v>
      </c>
      <c r="E265" s="13">
        <v>0</v>
      </c>
      <c r="F265" s="13">
        <v>0</v>
      </c>
      <c r="G265" s="13">
        <v>0</v>
      </c>
      <c r="H265" s="13">
        <v>0</v>
      </c>
      <c r="I265" s="13">
        <v>0</v>
      </c>
      <c r="J265" s="13">
        <v>0</v>
      </c>
      <c r="K265" s="13">
        <v>0</v>
      </c>
      <c r="L265" s="13">
        <v>0</v>
      </c>
      <c r="M265" s="13">
        <v>0</v>
      </c>
      <c r="N265" s="13">
        <v>0</v>
      </c>
      <c r="O265" s="13">
        <v>0</v>
      </c>
      <c r="P265" s="13">
        <v>0</v>
      </c>
      <c r="Q265" s="13">
        <v>0</v>
      </c>
      <c r="R265" s="14">
        <v>0</v>
      </c>
    </row>
    <row r="266" spans="1:18" ht="14.5" thickBot="1" x14ac:dyDescent="0.35">
      <c r="A266" s="45" t="s">
        <v>90</v>
      </c>
      <c r="C266" s="11" t="s">
        <v>93</v>
      </c>
      <c r="D266" s="15">
        <v>0</v>
      </c>
      <c r="E266" s="16">
        <v>0</v>
      </c>
      <c r="F266" s="16">
        <v>0</v>
      </c>
      <c r="G266" s="16">
        <v>0</v>
      </c>
      <c r="H266" s="16">
        <v>0</v>
      </c>
      <c r="I266" s="16">
        <v>0</v>
      </c>
      <c r="J266" s="16">
        <v>0</v>
      </c>
      <c r="K266" s="16">
        <v>0</v>
      </c>
      <c r="L266" s="16">
        <v>0</v>
      </c>
      <c r="M266" s="16">
        <v>0</v>
      </c>
      <c r="N266" s="16">
        <v>0</v>
      </c>
      <c r="O266" s="16">
        <v>0</v>
      </c>
      <c r="P266" s="16">
        <v>0</v>
      </c>
      <c r="Q266" s="16">
        <v>0</v>
      </c>
      <c r="R266" s="17">
        <v>0</v>
      </c>
    </row>
    <row r="267" spans="1:18" ht="14.5" thickBot="1" x14ac:dyDescent="0.35">
      <c r="A267" s="45" t="s">
        <v>90</v>
      </c>
      <c r="C267" s="18" t="s">
        <v>49</v>
      </c>
      <c r="D267" s="19">
        <v>0</v>
      </c>
      <c r="E267" s="20">
        <v>0</v>
      </c>
      <c r="F267" s="20">
        <v>0</v>
      </c>
      <c r="G267" s="20">
        <v>0</v>
      </c>
      <c r="H267" s="20">
        <v>0</v>
      </c>
      <c r="I267" s="20">
        <v>0</v>
      </c>
      <c r="J267" s="20">
        <v>0</v>
      </c>
      <c r="K267" s="20">
        <v>0</v>
      </c>
      <c r="L267" s="20">
        <v>0</v>
      </c>
      <c r="M267" s="20">
        <v>0</v>
      </c>
      <c r="N267" s="20">
        <v>0</v>
      </c>
      <c r="O267" s="20">
        <v>0</v>
      </c>
      <c r="P267" s="20">
        <v>0</v>
      </c>
      <c r="Q267" s="20">
        <v>0</v>
      </c>
      <c r="R267" s="21">
        <v>0</v>
      </c>
    </row>
    <row r="268" spans="1:18" x14ac:dyDescent="0.25">
      <c r="C268" s="28"/>
      <c r="D268" s="28"/>
      <c r="E268" s="28"/>
      <c r="F268" s="28"/>
      <c r="G268" s="28"/>
      <c r="H268" s="28"/>
      <c r="I268" s="28"/>
      <c r="J268" s="28"/>
      <c r="K268" s="28"/>
      <c r="L268" s="28"/>
      <c r="M268" s="28"/>
      <c r="N268" s="28"/>
      <c r="O268" s="28"/>
      <c r="P268" s="28"/>
      <c r="R268" s="28"/>
    </row>
    <row r="269" spans="1:18" x14ac:dyDescent="0.25">
      <c r="C269" s="28"/>
      <c r="D269" s="28"/>
      <c r="E269" s="28"/>
      <c r="F269" s="28"/>
      <c r="G269" s="28"/>
      <c r="H269" s="28"/>
      <c r="I269" s="28"/>
      <c r="J269" s="28"/>
      <c r="K269" s="28"/>
      <c r="L269" s="28"/>
      <c r="M269" s="28"/>
      <c r="N269" s="28"/>
      <c r="O269" s="28"/>
      <c r="P269" s="28"/>
      <c r="R269" s="28"/>
    </row>
    <row r="270" spans="1:18" ht="23.5" thickBot="1" x14ac:dyDescent="0.3">
      <c r="C270" s="1" t="s">
        <v>321</v>
      </c>
      <c r="D270" s="1"/>
      <c r="E270" s="1"/>
      <c r="F270" s="1"/>
      <c r="G270" s="1"/>
      <c r="H270" s="1"/>
      <c r="I270" s="1"/>
      <c r="J270" s="1"/>
      <c r="K270" s="1"/>
      <c r="L270" s="1"/>
      <c r="M270" s="1"/>
      <c r="N270" s="9"/>
      <c r="O270" s="9"/>
      <c r="P270" s="9"/>
      <c r="Q270" s="9"/>
      <c r="R270" s="9"/>
    </row>
    <row r="271" spans="1:18" ht="14.5" thickBot="1" x14ac:dyDescent="0.35">
      <c r="C271" s="2"/>
      <c r="D271" s="140" t="s">
        <v>48</v>
      </c>
      <c r="E271" s="141"/>
      <c r="F271" s="141"/>
      <c r="G271" s="141"/>
      <c r="H271" s="141"/>
      <c r="I271" s="141"/>
      <c r="J271" s="141"/>
      <c r="K271" s="141"/>
      <c r="L271" s="141"/>
      <c r="M271" s="141"/>
      <c r="N271" s="141"/>
      <c r="O271" s="141"/>
      <c r="P271" s="141"/>
      <c r="Q271" s="141"/>
      <c r="R271" s="142"/>
    </row>
    <row r="272" spans="1:18" ht="14.5" thickBot="1" x14ac:dyDescent="0.35">
      <c r="A272" s="45" t="s">
        <v>90</v>
      </c>
      <c r="C272" s="3" t="s">
        <v>249</v>
      </c>
      <c r="D272" s="4" t="s">
        <v>0</v>
      </c>
      <c r="E272" s="5" t="s">
        <v>1</v>
      </c>
      <c r="F272" s="5" t="s">
        <v>2</v>
      </c>
      <c r="G272" s="5" t="s">
        <v>3</v>
      </c>
      <c r="H272" s="5" t="s">
        <v>4</v>
      </c>
      <c r="I272" s="5" t="s">
        <v>5</v>
      </c>
      <c r="J272" s="5" t="s">
        <v>6</v>
      </c>
      <c r="K272" s="5" t="s">
        <v>7</v>
      </c>
      <c r="L272" s="5" t="s">
        <v>8</v>
      </c>
      <c r="M272" s="5" t="s">
        <v>9</v>
      </c>
      <c r="N272" s="5" t="s">
        <v>10</v>
      </c>
      <c r="O272" s="5" t="s">
        <v>11</v>
      </c>
      <c r="P272" s="5" t="s">
        <v>17</v>
      </c>
      <c r="Q272" s="5" t="s">
        <v>44</v>
      </c>
      <c r="R272" s="6" t="s">
        <v>88</v>
      </c>
    </row>
    <row r="273" spans="1:18" ht="14" x14ac:dyDescent="0.3">
      <c r="A273" s="45" t="s">
        <v>90</v>
      </c>
      <c r="C273" s="11" t="s">
        <v>12</v>
      </c>
      <c r="D273" s="12">
        <v>0</v>
      </c>
      <c r="E273" s="13">
        <v>0</v>
      </c>
      <c r="F273" s="13">
        <v>0</v>
      </c>
      <c r="G273" s="13">
        <v>0</v>
      </c>
      <c r="H273" s="13">
        <v>0</v>
      </c>
      <c r="I273" s="13">
        <v>0</v>
      </c>
      <c r="J273" s="13">
        <v>0</v>
      </c>
      <c r="K273" s="13">
        <v>0</v>
      </c>
      <c r="L273" s="13">
        <v>0</v>
      </c>
      <c r="M273" s="13">
        <v>0</v>
      </c>
      <c r="N273" s="13">
        <v>0</v>
      </c>
      <c r="O273" s="13">
        <v>0</v>
      </c>
      <c r="P273" s="13">
        <v>0</v>
      </c>
      <c r="Q273" s="13">
        <v>0</v>
      </c>
      <c r="R273" s="14">
        <v>0</v>
      </c>
    </row>
    <row r="274" spans="1:18" ht="14" x14ac:dyDescent="0.3">
      <c r="A274" s="45" t="s">
        <v>90</v>
      </c>
      <c r="C274" s="11" t="s">
        <v>30</v>
      </c>
      <c r="D274" s="12">
        <v>0</v>
      </c>
      <c r="E274" s="13">
        <v>0</v>
      </c>
      <c r="F274" s="13">
        <v>0</v>
      </c>
      <c r="G274" s="13">
        <v>0</v>
      </c>
      <c r="H274" s="13">
        <v>0</v>
      </c>
      <c r="I274" s="13">
        <v>0</v>
      </c>
      <c r="J274" s="13">
        <v>0</v>
      </c>
      <c r="K274" s="13">
        <v>0</v>
      </c>
      <c r="L274" s="13">
        <v>0</v>
      </c>
      <c r="M274" s="13">
        <v>0</v>
      </c>
      <c r="N274" s="13">
        <v>0</v>
      </c>
      <c r="O274" s="13">
        <v>0</v>
      </c>
      <c r="P274" s="13">
        <v>0</v>
      </c>
      <c r="Q274" s="13">
        <v>0</v>
      </c>
      <c r="R274" s="14">
        <v>0</v>
      </c>
    </row>
    <row r="275" spans="1:18" ht="14" x14ac:dyDescent="0.3">
      <c r="A275" s="45" t="s">
        <v>90</v>
      </c>
      <c r="C275" s="11" t="s">
        <v>31</v>
      </c>
      <c r="D275" s="12">
        <v>0</v>
      </c>
      <c r="E275" s="13">
        <v>0</v>
      </c>
      <c r="F275" s="13">
        <v>0</v>
      </c>
      <c r="G275" s="13">
        <v>0</v>
      </c>
      <c r="H275" s="13">
        <v>0</v>
      </c>
      <c r="I275" s="13">
        <v>0</v>
      </c>
      <c r="J275" s="13">
        <v>0</v>
      </c>
      <c r="K275" s="13">
        <v>0</v>
      </c>
      <c r="L275" s="13">
        <v>0</v>
      </c>
      <c r="M275" s="13">
        <v>0</v>
      </c>
      <c r="N275" s="13">
        <v>0</v>
      </c>
      <c r="O275" s="13">
        <v>0</v>
      </c>
      <c r="P275" s="13">
        <v>0</v>
      </c>
      <c r="Q275" s="13">
        <v>0</v>
      </c>
      <c r="R275" s="14">
        <v>0</v>
      </c>
    </row>
    <row r="276" spans="1:18" ht="14" x14ac:dyDescent="0.3">
      <c r="A276" s="45" t="s">
        <v>90</v>
      </c>
      <c r="C276" s="11" t="s">
        <v>39</v>
      </c>
      <c r="D276" s="12">
        <v>0</v>
      </c>
      <c r="E276" s="13">
        <v>0</v>
      </c>
      <c r="F276" s="13">
        <v>0</v>
      </c>
      <c r="G276" s="13">
        <v>0</v>
      </c>
      <c r="H276" s="13">
        <v>0</v>
      </c>
      <c r="I276" s="13">
        <v>0</v>
      </c>
      <c r="J276" s="13">
        <v>0</v>
      </c>
      <c r="K276" s="13">
        <v>0</v>
      </c>
      <c r="L276" s="13">
        <v>0</v>
      </c>
      <c r="M276" s="13">
        <v>0</v>
      </c>
      <c r="N276" s="13">
        <v>0</v>
      </c>
      <c r="O276" s="13">
        <v>0</v>
      </c>
      <c r="P276" s="13">
        <v>0</v>
      </c>
      <c r="Q276" s="13">
        <v>0</v>
      </c>
      <c r="R276" s="14">
        <v>0</v>
      </c>
    </row>
    <row r="277" spans="1:18" ht="14" x14ac:dyDescent="0.3">
      <c r="A277" s="45" t="s">
        <v>90</v>
      </c>
      <c r="C277" s="11" t="s">
        <v>37</v>
      </c>
      <c r="D277" s="12">
        <v>0</v>
      </c>
      <c r="E277" s="13">
        <v>0</v>
      </c>
      <c r="F277" s="13">
        <v>0</v>
      </c>
      <c r="G277" s="13">
        <v>0</v>
      </c>
      <c r="H277" s="13">
        <v>0</v>
      </c>
      <c r="I277" s="13">
        <v>0</v>
      </c>
      <c r="J277" s="13">
        <v>0</v>
      </c>
      <c r="K277" s="13">
        <v>0</v>
      </c>
      <c r="L277" s="13">
        <v>0</v>
      </c>
      <c r="M277" s="13">
        <v>0</v>
      </c>
      <c r="N277" s="13">
        <v>0</v>
      </c>
      <c r="O277" s="13">
        <v>0</v>
      </c>
      <c r="P277" s="13">
        <v>0</v>
      </c>
      <c r="Q277" s="13">
        <v>0</v>
      </c>
      <c r="R277" s="14">
        <v>0</v>
      </c>
    </row>
    <row r="278" spans="1:18" ht="14" x14ac:dyDescent="0.3">
      <c r="A278" s="45" t="s">
        <v>90</v>
      </c>
      <c r="C278" s="11" t="s">
        <v>32</v>
      </c>
      <c r="D278" s="12">
        <v>0</v>
      </c>
      <c r="E278" s="13">
        <v>0</v>
      </c>
      <c r="F278" s="13">
        <v>0</v>
      </c>
      <c r="G278" s="13">
        <v>0</v>
      </c>
      <c r="H278" s="13">
        <v>0</v>
      </c>
      <c r="I278" s="13">
        <v>0</v>
      </c>
      <c r="J278" s="13">
        <v>0</v>
      </c>
      <c r="K278" s="13">
        <v>0</v>
      </c>
      <c r="L278" s="13">
        <v>0</v>
      </c>
      <c r="M278" s="13">
        <v>0</v>
      </c>
      <c r="N278" s="13">
        <v>0</v>
      </c>
      <c r="O278" s="13">
        <v>0</v>
      </c>
      <c r="P278" s="13">
        <v>0</v>
      </c>
      <c r="Q278" s="13">
        <v>0</v>
      </c>
      <c r="R278" s="14">
        <v>0</v>
      </c>
    </row>
    <row r="279" spans="1:18" ht="14" x14ac:dyDescent="0.3">
      <c r="A279" s="45" t="s">
        <v>90</v>
      </c>
      <c r="C279" s="11" t="s">
        <v>33</v>
      </c>
      <c r="D279" s="12">
        <v>0</v>
      </c>
      <c r="E279" s="13">
        <v>0</v>
      </c>
      <c r="F279" s="13">
        <v>0</v>
      </c>
      <c r="G279" s="13">
        <v>0</v>
      </c>
      <c r="H279" s="13">
        <v>0</v>
      </c>
      <c r="I279" s="13">
        <v>0</v>
      </c>
      <c r="J279" s="13">
        <v>0</v>
      </c>
      <c r="K279" s="13">
        <v>0</v>
      </c>
      <c r="L279" s="13">
        <v>0</v>
      </c>
      <c r="M279" s="13">
        <v>0</v>
      </c>
      <c r="N279" s="13">
        <v>0</v>
      </c>
      <c r="O279" s="13">
        <v>0</v>
      </c>
      <c r="P279" s="13">
        <v>0</v>
      </c>
      <c r="Q279" s="13">
        <v>0</v>
      </c>
      <c r="R279" s="14">
        <v>0</v>
      </c>
    </row>
    <row r="280" spans="1:18" ht="14" x14ac:dyDescent="0.3">
      <c r="A280" s="45" t="s">
        <v>90</v>
      </c>
      <c r="C280" s="11" t="s">
        <v>34</v>
      </c>
      <c r="D280" s="12">
        <v>0</v>
      </c>
      <c r="E280" s="13">
        <v>0</v>
      </c>
      <c r="F280" s="13">
        <v>0</v>
      </c>
      <c r="G280" s="13">
        <v>0</v>
      </c>
      <c r="H280" s="13">
        <v>0</v>
      </c>
      <c r="I280" s="13">
        <v>0</v>
      </c>
      <c r="J280" s="13">
        <v>0</v>
      </c>
      <c r="K280" s="13">
        <v>0</v>
      </c>
      <c r="L280" s="13">
        <v>0</v>
      </c>
      <c r="M280" s="13">
        <v>0</v>
      </c>
      <c r="N280" s="13">
        <v>0</v>
      </c>
      <c r="O280" s="13">
        <v>0</v>
      </c>
      <c r="P280" s="13">
        <v>0</v>
      </c>
      <c r="Q280" s="13">
        <v>0</v>
      </c>
      <c r="R280" s="14">
        <v>0</v>
      </c>
    </row>
    <row r="281" spans="1:18" ht="14" x14ac:dyDescent="0.3">
      <c r="A281" s="45" t="s">
        <v>90</v>
      </c>
      <c r="C281" s="11" t="s">
        <v>13</v>
      </c>
      <c r="D281" s="12">
        <v>0</v>
      </c>
      <c r="E281" s="13">
        <v>0</v>
      </c>
      <c r="F281" s="13">
        <v>0</v>
      </c>
      <c r="G281" s="13">
        <v>0</v>
      </c>
      <c r="H281" s="13">
        <v>0</v>
      </c>
      <c r="I281" s="13">
        <v>0</v>
      </c>
      <c r="J281" s="13">
        <v>0</v>
      </c>
      <c r="K281" s="13">
        <v>0</v>
      </c>
      <c r="L281" s="13">
        <v>0</v>
      </c>
      <c r="M281" s="13">
        <v>0</v>
      </c>
      <c r="N281" s="13">
        <v>0</v>
      </c>
      <c r="O281" s="13">
        <v>0</v>
      </c>
      <c r="P281" s="13">
        <v>0</v>
      </c>
      <c r="Q281" s="13">
        <v>0</v>
      </c>
      <c r="R281" s="14">
        <v>0</v>
      </c>
    </row>
    <row r="282" spans="1:18" ht="14" x14ac:dyDescent="0.3">
      <c r="A282" s="45" t="s">
        <v>90</v>
      </c>
      <c r="C282" s="11" t="s">
        <v>94</v>
      </c>
      <c r="D282" s="12">
        <v>0</v>
      </c>
      <c r="E282" s="13">
        <v>0</v>
      </c>
      <c r="F282" s="13">
        <v>0</v>
      </c>
      <c r="G282" s="13">
        <v>0</v>
      </c>
      <c r="H282" s="13">
        <v>0</v>
      </c>
      <c r="I282" s="13">
        <v>0</v>
      </c>
      <c r="J282" s="13">
        <v>0</v>
      </c>
      <c r="K282" s="13">
        <v>0</v>
      </c>
      <c r="L282" s="13">
        <v>0</v>
      </c>
      <c r="M282" s="13">
        <v>0</v>
      </c>
      <c r="N282" s="13">
        <v>0</v>
      </c>
      <c r="O282" s="13">
        <v>0</v>
      </c>
      <c r="P282" s="13">
        <v>0</v>
      </c>
      <c r="Q282" s="13">
        <v>0</v>
      </c>
      <c r="R282" s="14">
        <v>0</v>
      </c>
    </row>
    <row r="283" spans="1:18" ht="14.5" thickBot="1" x14ac:dyDescent="0.35">
      <c r="A283" s="45" t="s">
        <v>90</v>
      </c>
      <c r="C283" s="11" t="s">
        <v>93</v>
      </c>
      <c r="D283" s="12">
        <v>0</v>
      </c>
      <c r="E283" s="16">
        <v>0</v>
      </c>
      <c r="F283" s="16">
        <v>0</v>
      </c>
      <c r="G283" s="16">
        <v>0</v>
      </c>
      <c r="H283" s="16">
        <v>0</v>
      </c>
      <c r="I283" s="16">
        <v>0</v>
      </c>
      <c r="J283" s="16">
        <v>0</v>
      </c>
      <c r="K283" s="16">
        <v>0</v>
      </c>
      <c r="L283" s="16">
        <v>0</v>
      </c>
      <c r="M283" s="16">
        <v>0</v>
      </c>
      <c r="N283" s="16">
        <v>0</v>
      </c>
      <c r="O283" s="16">
        <v>0</v>
      </c>
      <c r="P283" s="16">
        <v>0</v>
      </c>
      <c r="Q283" s="16">
        <v>0</v>
      </c>
      <c r="R283" s="17">
        <v>0</v>
      </c>
    </row>
    <row r="284" spans="1:18" ht="14.5" thickBot="1" x14ac:dyDescent="0.35">
      <c r="A284" s="45" t="s">
        <v>90</v>
      </c>
      <c r="C284" s="18" t="s">
        <v>49</v>
      </c>
      <c r="D284" s="19">
        <v>0</v>
      </c>
      <c r="E284" s="20">
        <v>0</v>
      </c>
      <c r="F284" s="20">
        <v>0</v>
      </c>
      <c r="G284" s="20">
        <v>0</v>
      </c>
      <c r="H284" s="20">
        <v>0</v>
      </c>
      <c r="I284" s="20">
        <v>0</v>
      </c>
      <c r="J284" s="20">
        <v>0</v>
      </c>
      <c r="K284" s="20">
        <v>0</v>
      </c>
      <c r="L284" s="20">
        <v>0</v>
      </c>
      <c r="M284" s="20">
        <v>0</v>
      </c>
      <c r="N284" s="20">
        <v>0</v>
      </c>
      <c r="O284" s="20">
        <v>0</v>
      </c>
      <c r="P284" s="20">
        <v>0</v>
      </c>
      <c r="Q284" s="20">
        <v>0</v>
      </c>
      <c r="R284" s="21">
        <v>0</v>
      </c>
    </row>
  </sheetData>
  <mergeCells count="17">
    <mergeCell ref="D254:R254"/>
    <mergeCell ref="D271:R271"/>
    <mergeCell ref="D219:R219"/>
    <mergeCell ref="D236:R236"/>
    <mergeCell ref="D201:R201"/>
    <mergeCell ref="C2:O2"/>
    <mergeCell ref="D184:R184"/>
    <mergeCell ref="D79:R79"/>
    <mergeCell ref="D9:R9"/>
    <mergeCell ref="D26:R26"/>
    <mergeCell ref="D44:R44"/>
    <mergeCell ref="D61:R61"/>
    <mergeCell ref="D96:R96"/>
    <mergeCell ref="D114:R114"/>
    <mergeCell ref="D131:R131"/>
    <mergeCell ref="D149:R149"/>
    <mergeCell ref="D166:R166"/>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S396"/>
  <sheetViews>
    <sheetView topLeftCell="B1" zoomScale="80" zoomScaleNormal="80" workbookViewId="0">
      <selection activeCell="T42" sqref="T42"/>
    </sheetView>
  </sheetViews>
  <sheetFormatPr defaultColWidth="9.1796875" defaultRowHeight="12.5" x14ac:dyDescent="0.25"/>
  <cols>
    <col min="1" max="1" width="9.1796875" style="45" hidden="1" customWidth="1"/>
    <col min="2" max="2" width="9.1796875" style="8"/>
    <col min="3" max="3" width="25.7265625" style="8" customWidth="1"/>
    <col min="4" max="16" width="15.1796875" style="8" customWidth="1"/>
    <col min="17" max="17" width="15.1796875" style="28" customWidth="1"/>
    <col min="18" max="18" width="15.1796875" style="8" customWidth="1"/>
    <col min="19" max="16384" width="9.1796875" style="8"/>
  </cols>
  <sheetData>
    <row r="1" spans="1:19" ht="25" x14ac:dyDescent="0.5">
      <c r="A1" s="45" t="s">
        <v>376</v>
      </c>
      <c r="C1" s="7" t="s">
        <v>259</v>
      </c>
      <c r="N1" s="9"/>
      <c r="O1" s="9"/>
      <c r="P1" s="9"/>
      <c r="Q1" s="9"/>
      <c r="R1" s="9"/>
      <c r="S1" s="9"/>
    </row>
    <row r="2" spans="1:19" ht="18.75" customHeight="1" x14ac:dyDescent="0.25">
      <c r="C2" s="145" t="s">
        <v>109</v>
      </c>
      <c r="D2" s="145"/>
      <c r="E2" s="145"/>
      <c r="F2" s="145"/>
      <c r="G2" s="145"/>
      <c r="H2" s="145"/>
      <c r="I2" s="145"/>
      <c r="J2" s="145"/>
      <c r="K2" s="145"/>
      <c r="L2" s="145"/>
      <c r="M2" s="145"/>
      <c r="N2" s="145"/>
      <c r="O2" s="145"/>
      <c r="P2" s="9"/>
      <c r="Q2" s="9"/>
      <c r="R2" s="9"/>
      <c r="S2" s="9"/>
    </row>
    <row r="3" spans="1:19" x14ac:dyDescent="0.25">
      <c r="N3" s="9"/>
      <c r="O3" s="9"/>
      <c r="P3" s="9"/>
      <c r="Q3" s="9"/>
      <c r="R3" s="9"/>
      <c r="S3" s="9"/>
    </row>
    <row r="4" spans="1:19" ht="15.5" x14ac:dyDescent="0.35">
      <c r="C4" s="35" t="s">
        <v>73</v>
      </c>
      <c r="N4" s="9"/>
      <c r="O4" s="9"/>
      <c r="P4" s="9"/>
      <c r="Q4" s="9"/>
      <c r="R4" s="9"/>
      <c r="S4" s="9"/>
    </row>
    <row r="5" spans="1:19" s="28" customFormat="1" ht="15.5" x14ac:dyDescent="0.35">
      <c r="A5" s="45"/>
      <c r="C5" s="35"/>
      <c r="N5" s="9"/>
      <c r="O5" s="9"/>
      <c r="P5" s="9"/>
      <c r="Q5" s="9"/>
      <c r="R5" s="9"/>
      <c r="S5" s="9"/>
    </row>
    <row r="6" spans="1:19" s="28" customFormat="1" ht="15.5" x14ac:dyDescent="0.35">
      <c r="A6" s="45"/>
      <c r="C6" s="35"/>
      <c r="N6" s="9"/>
      <c r="O6" s="9"/>
      <c r="P6" s="9"/>
      <c r="Q6" s="9"/>
      <c r="R6" s="9"/>
      <c r="S6" s="9"/>
    </row>
    <row r="7" spans="1:19" x14ac:dyDescent="0.25">
      <c r="N7" s="9"/>
      <c r="O7" s="9"/>
      <c r="P7" s="9"/>
      <c r="Q7" s="9"/>
      <c r="R7" s="9"/>
      <c r="S7" s="9"/>
    </row>
    <row r="8" spans="1:19" ht="23.5" thickBot="1" x14ac:dyDescent="0.3">
      <c r="C8" s="1" t="s">
        <v>219</v>
      </c>
      <c r="D8" s="1"/>
      <c r="E8" s="1"/>
      <c r="F8" s="1"/>
      <c r="G8" s="1"/>
      <c r="H8" s="1"/>
      <c r="I8" s="1"/>
      <c r="J8" s="1"/>
      <c r="K8" s="1"/>
      <c r="L8" s="1"/>
      <c r="M8" s="1"/>
      <c r="N8" s="9"/>
      <c r="O8" s="9"/>
      <c r="P8" s="9"/>
      <c r="Q8" s="9"/>
      <c r="R8" s="9"/>
      <c r="S8" s="9"/>
    </row>
    <row r="9" spans="1:19" ht="13.5" customHeight="1" thickBot="1" x14ac:dyDescent="0.35">
      <c r="C9" s="2"/>
      <c r="D9" s="140" t="s">
        <v>48</v>
      </c>
      <c r="E9" s="141"/>
      <c r="F9" s="141"/>
      <c r="G9" s="141"/>
      <c r="H9" s="141"/>
      <c r="I9" s="141"/>
      <c r="J9" s="141"/>
      <c r="K9" s="141"/>
      <c r="L9" s="141"/>
      <c r="M9" s="141"/>
      <c r="N9" s="141"/>
      <c r="O9" s="141"/>
      <c r="P9" s="141"/>
      <c r="Q9" s="141"/>
      <c r="R9" s="142"/>
    </row>
    <row r="10" spans="1:19" ht="14.5" thickBot="1" x14ac:dyDescent="0.35">
      <c r="A10" s="45" t="s">
        <v>110</v>
      </c>
      <c r="C10" s="3" t="s">
        <v>352</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row>
    <row r="11" spans="1:19" ht="14" x14ac:dyDescent="0.3">
      <c r="A11" s="45" t="s">
        <v>110</v>
      </c>
      <c r="C11" s="11" t="s">
        <v>378</v>
      </c>
      <c r="D11" s="47">
        <v>94630.058000000005</v>
      </c>
      <c r="E11" s="13">
        <v>88008.003149606346</v>
      </c>
      <c r="F11" s="13">
        <v>117389.71991935486</v>
      </c>
      <c r="G11" s="13">
        <v>97806.242682926822</v>
      </c>
      <c r="H11" s="13">
        <v>95606.201428571454</v>
      </c>
      <c r="I11" s="13">
        <v>105518.45205479453</v>
      </c>
      <c r="J11" s="13">
        <v>90329.619047619039</v>
      </c>
      <c r="K11" s="13">
        <v>101003.18641666668</v>
      </c>
      <c r="L11" s="13">
        <v>100690.45330434783</v>
      </c>
      <c r="M11" s="13">
        <v>116713.32949494949</v>
      </c>
      <c r="N11" s="13">
        <v>113189.09771186442</v>
      </c>
      <c r="O11" s="13">
        <v>125509.68310344827</v>
      </c>
      <c r="P11" s="13">
        <v>133562.42335616436</v>
      </c>
      <c r="Q11" s="13">
        <v>125829.53663999999</v>
      </c>
      <c r="R11" s="14">
        <v>129350.41348214287</v>
      </c>
    </row>
    <row r="12" spans="1:19" ht="14" x14ac:dyDescent="0.3">
      <c r="A12" s="45" t="s">
        <v>110</v>
      </c>
      <c r="C12" s="11" t="s">
        <v>379</v>
      </c>
      <c r="D12" s="12">
        <v>11012.413750000005</v>
      </c>
      <c r="E12" s="13">
        <v>10927.827908309453</v>
      </c>
      <c r="F12" s="13">
        <v>14242.397335423206</v>
      </c>
      <c r="G12" s="13">
        <v>10873.172745664746</v>
      </c>
      <c r="H12" s="13">
        <v>12340.159500959691</v>
      </c>
      <c r="I12" s="13">
        <v>9320.4566920152174</v>
      </c>
      <c r="J12" s="13">
        <v>10328.030270758112</v>
      </c>
      <c r="K12" s="13">
        <v>9410.0258476190411</v>
      </c>
      <c r="L12" s="13">
        <v>11338.167415329761</v>
      </c>
      <c r="M12" s="13">
        <v>11780.844525252529</v>
      </c>
      <c r="N12" s="13">
        <v>12986.812627986346</v>
      </c>
      <c r="O12" s="13">
        <v>13753.643847429503</v>
      </c>
      <c r="P12" s="13">
        <v>14706.139086021503</v>
      </c>
      <c r="Q12" s="13">
        <v>14172.112741433017</v>
      </c>
      <c r="R12" s="14">
        <v>15647.096832740217</v>
      </c>
    </row>
    <row r="13" spans="1:19" ht="14" x14ac:dyDescent="0.3">
      <c r="A13" s="45" t="s">
        <v>110</v>
      </c>
      <c r="C13" s="11" t="s">
        <v>25</v>
      </c>
      <c r="D13" s="12">
        <v>26646.534935064941</v>
      </c>
      <c r="E13" s="13">
        <v>29359.236258992813</v>
      </c>
      <c r="F13" s="13">
        <v>32967.475508982032</v>
      </c>
      <c r="G13" s="13">
        <v>27374.821142857156</v>
      </c>
      <c r="H13" s="13">
        <v>28429.85125</v>
      </c>
      <c r="I13" s="13">
        <v>24929.407207207223</v>
      </c>
      <c r="J13" s="13">
        <v>32183.653208955198</v>
      </c>
      <c r="K13" s="13">
        <v>25172.757266666675</v>
      </c>
      <c r="L13" s="13">
        <v>35345.326729559747</v>
      </c>
      <c r="M13" s="13">
        <v>27407.001478260863</v>
      </c>
      <c r="N13" s="13">
        <v>26290.849407407419</v>
      </c>
      <c r="O13" s="13">
        <v>30938.780564516121</v>
      </c>
      <c r="P13" s="13">
        <v>37453.674039735102</v>
      </c>
      <c r="Q13" s="13">
        <v>38697.0915286624</v>
      </c>
      <c r="R13" s="14">
        <v>27964.833853211014</v>
      </c>
    </row>
    <row r="14" spans="1:19" ht="14" x14ac:dyDescent="0.3">
      <c r="A14" s="45" t="s">
        <v>110</v>
      </c>
      <c r="C14" s="11" t="s">
        <v>43</v>
      </c>
      <c r="D14" s="12">
        <v>8179.5976153846159</v>
      </c>
      <c r="E14" s="13">
        <v>7658.4779551122174</v>
      </c>
      <c r="F14" s="13">
        <v>10154.913410852729</v>
      </c>
      <c r="G14" s="13">
        <v>7962.7045606694592</v>
      </c>
      <c r="H14" s="13">
        <v>10058.957857142859</v>
      </c>
      <c r="I14" s="13">
        <v>7111.1099310344871</v>
      </c>
      <c r="J14" s="13">
        <v>7050.3419081779011</v>
      </c>
      <c r="K14" s="13">
        <v>7843.7808622908678</v>
      </c>
      <c r="L14" s="13">
        <v>8727.8902784503716</v>
      </c>
      <c r="M14" s="13">
        <v>9410.4406041131042</v>
      </c>
      <c r="N14" s="13">
        <v>10056.138408119687</v>
      </c>
      <c r="O14" s="13">
        <v>12712.930799999998</v>
      </c>
      <c r="P14" s="13">
        <v>12521.84035187287</v>
      </c>
      <c r="Q14" s="13">
        <v>10755.103440968705</v>
      </c>
      <c r="R14" s="14">
        <v>11568.707592371864</v>
      </c>
    </row>
    <row r="15" spans="1:19" ht="14" x14ac:dyDescent="0.3">
      <c r="A15" s="45" t="s">
        <v>110</v>
      </c>
      <c r="C15" s="11" t="s">
        <v>36</v>
      </c>
      <c r="D15" s="12">
        <v>9833.823157894738</v>
      </c>
      <c r="E15" s="13">
        <v>9163.2414569536468</v>
      </c>
      <c r="F15" s="13">
        <v>11106.293718244786</v>
      </c>
      <c r="G15" s="13">
        <v>11243.226412639411</v>
      </c>
      <c r="H15" s="13">
        <v>10982.654662500019</v>
      </c>
      <c r="I15" s="13">
        <v>9506.1406823821399</v>
      </c>
      <c r="J15" s="13">
        <v>8269.8898841698901</v>
      </c>
      <c r="K15" s="13">
        <v>10047.290300751883</v>
      </c>
      <c r="L15" s="13">
        <v>10173.762156424582</v>
      </c>
      <c r="M15" s="13">
        <v>12146.13138669673</v>
      </c>
      <c r="N15" s="13">
        <v>13233.842492781539</v>
      </c>
      <c r="O15" s="13">
        <v>14437.078020618559</v>
      </c>
      <c r="P15" s="13">
        <v>13063.574388327746</v>
      </c>
      <c r="Q15" s="13">
        <v>14213.678607983602</v>
      </c>
      <c r="R15" s="14">
        <v>14939.642633979473</v>
      </c>
    </row>
    <row r="16" spans="1:19" ht="14" x14ac:dyDescent="0.3">
      <c r="A16" s="45" t="s">
        <v>110</v>
      </c>
      <c r="C16" s="11" t="s">
        <v>18</v>
      </c>
      <c r="D16" s="12">
        <v>9065.3720809248553</v>
      </c>
      <c r="E16" s="13">
        <v>10017.722099322793</v>
      </c>
      <c r="F16" s="13">
        <v>9910.3666307277545</v>
      </c>
      <c r="G16" s="13">
        <v>8451.1411373390511</v>
      </c>
      <c r="H16" s="13">
        <v>9795.2404159733742</v>
      </c>
      <c r="I16" s="13">
        <v>7862.8511711711617</v>
      </c>
      <c r="J16" s="13">
        <v>8289.1760000000122</v>
      </c>
      <c r="K16" s="13">
        <v>8626.3654181184775</v>
      </c>
      <c r="L16" s="13">
        <v>8477.7676588021768</v>
      </c>
      <c r="M16" s="13">
        <v>10293.891315345705</v>
      </c>
      <c r="N16" s="13">
        <v>12780.06130069929</v>
      </c>
      <c r="O16" s="13">
        <v>11856.930043731787</v>
      </c>
      <c r="P16" s="13">
        <v>12909.035318791939</v>
      </c>
      <c r="Q16" s="13">
        <v>13092.499616519155</v>
      </c>
      <c r="R16" s="14">
        <v>13785.474249578412</v>
      </c>
    </row>
    <row r="17" spans="1:19" ht="14" x14ac:dyDescent="0.3">
      <c r="A17" s="45" t="s">
        <v>110</v>
      </c>
      <c r="C17" s="11" t="s">
        <v>27</v>
      </c>
      <c r="D17" s="12">
        <v>24476.092608695653</v>
      </c>
      <c r="E17" s="13">
        <v>16127.531923076927</v>
      </c>
      <c r="F17" s="13">
        <v>21481.491538461538</v>
      </c>
      <c r="G17" s="13">
        <v>17667.962972972975</v>
      </c>
      <c r="H17" s="13">
        <v>23854.152238805971</v>
      </c>
      <c r="I17" s="13">
        <v>33621.074374999997</v>
      </c>
      <c r="J17" s="13">
        <v>35503.002083333333</v>
      </c>
      <c r="K17" s="13">
        <v>25392.69576923077</v>
      </c>
      <c r="L17" s="13">
        <v>29626.646923076922</v>
      </c>
      <c r="M17" s="13">
        <v>35705.063382352942</v>
      </c>
      <c r="N17" s="13">
        <v>29067.257236842095</v>
      </c>
      <c r="O17" s="13">
        <v>38337.968598130836</v>
      </c>
      <c r="P17" s="13">
        <v>37151.552043010764</v>
      </c>
      <c r="Q17" s="13">
        <v>37831.652916666666</v>
      </c>
      <c r="R17" s="14">
        <v>30467.068785046733</v>
      </c>
    </row>
    <row r="18" spans="1:19" ht="14" x14ac:dyDescent="0.3">
      <c r="A18" s="45" t="s">
        <v>110</v>
      </c>
      <c r="C18" s="11" t="s">
        <v>20</v>
      </c>
      <c r="D18" s="12">
        <v>7665.992556053814</v>
      </c>
      <c r="E18" s="13">
        <v>9563.5571705426355</v>
      </c>
      <c r="F18" s="13">
        <v>7669.0550520833349</v>
      </c>
      <c r="G18" s="13">
        <v>7259.264280575534</v>
      </c>
      <c r="H18" s="13">
        <v>8787.2742245989321</v>
      </c>
      <c r="I18" s="13">
        <v>5251.1486848635232</v>
      </c>
      <c r="J18" s="13">
        <v>5159.5774513618644</v>
      </c>
      <c r="K18" s="13">
        <v>8101.3795362318742</v>
      </c>
      <c r="L18" s="13">
        <v>9183.2100862069019</v>
      </c>
      <c r="M18" s="13">
        <v>7860.159039999995</v>
      </c>
      <c r="N18" s="13">
        <v>8319.3642818428125</v>
      </c>
      <c r="O18" s="13">
        <v>10977.813011049726</v>
      </c>
      <c r="P18" s="13">
        <v>10735.148429319368</v>
      </c>
      <c r="Q18" s="13">
        <v>9159.2902499999927</v>
      </c>
      <c r="R18" s="14">
        <v>9510.822781065086</v>
      </c>
    </row>
    <row r="19" spans="1:19" ht="14" x14ac:dyDescent="0.3">
      <c r="A19" s="45" t="s">
        <v>110</v>
      </c>
      <c r="C19" s="11" t="s">
        <v>19</v>
      </c>
      <c r="D19" s="12">
        <v>8226.8998924731204</v>
      </c>
      <c r="E19" s="13">
        <v>10587.824336283182</v>
      </c>
      <c r="F19" s="13">
        <v>9832.4896078431375</v>
      </c>
      <c r="G19" s="13">
        <v>7206.6990178571414</v>
      </c>
      <c r="H19" s="13">
        <v>8796.0584732824445</v>
      </c>
      <c r="I19" s="13">
        <v>8822.3341000000055</v>
      </c>
      <c r="J19" s="13">
        <v>8125.1507305936057</v>
      </c>
      <c r="K19" s="13">
        <v>5870.7298972602712</v>
      </c>
      <c r="L19" s="13">
        <v>5218.308811594201</v>
      </c>
      <c r="M19" s="13">
        <v>8439.4537931034556</v>
      </c>
      <c r="N19" s="13">
        <v>9337.7143932038889</v>
      </c>
      <c r="O19" s="13">
        <v>9028.4644536082433</v>
      </c>
      <c r="P19" s="13">
        <v>11639.630761421316</v>
      </c>
      <c r="Q19" s="13">
        <v>9954.7564719626116</v>
      </c>
      <c r="R19" s="14">
        <v>12021.963960113962</v>
      </c>
    </row>
    <row r="20" spans="1:19" ht="14" x14ac:dyDescent="0.3">
      <c r="A20" s="45" t="s">
        <v>110</v>
      </c>
      <c r="C20" s="11" t="s">
        <v>21</v>
      </c>
      <c r="D20" s="12">
        <v>9169.9864444444465</v>
      </c>
      <c r="E20" s="13">
        <v>10600.893636363637</v>
      </c>
      <c r="F20" s="13">
        <v>14108.998958333337</v>
      </c>
      <c r="G20" s="13">
        <v>7245.0705084745787</v>
      </c>
      <c r="H20" s="13">
        <v>10237.308115942029</v>
      </c>
      <c r="I20" s="13">
        <v>11830.632089552242</v>
      </c>
      <c r="J20" s="13">
        <v>7244.7458749999987</v>
      </c>
      <c r="K20" s="13">
        <v>10882.593571428568</v>
      </c>
      <c r="L20" s="13">
        <v>7761.6451562500033</v>
      </c>
      <c r="M20" s="13">
        <v>7803.539509202451</v>
      </c>
      <c r="N20" s="13">
        <v>9706.1732727272683</v>
      </c>
      <c r="O20" s="13">
        <v>9903.654999999997</v>
      </c>
      <c r="P20" s="13">
        <v>13655.293012552311</v>
      </c>
      <c r="Q20" s="13">
        <v>11647.72158450704</v>
      </c>
      <c r="R20" s="14">
        <v>13691.438739837406</v>
      </c>
    </row>
    <row r="21" spans="1:19" ht="14" x14ac:dyDescent="0.3">
      <c r="A21" s="45" t="s">
        <v>110</v>
      </c>
      <c r="C21" s="11" t="s">
        <v>26</v>
      </c>
      <c r="D21" s="12">
        <v>23289.84869565217</v>
      </c>
      <c r="E21" s="13">
        <v>13201.44666666667</v>
      </c>
      <c r="F21" s="13">
        <v>7982.3628571428571</v>
      </c>
      <c r="G21" s="13">
        <v>32697.137407407401</v>
      </c>
      <c r="H21" s="13">
        <v>36770.265365853666</v>
      </c>
      <c r="I21" s="13">
        <v>27450.147441860463</v>
      </c>
      <c r="J21" s="13">
        <v>20701.868571428571</v>
      </c>
      <c r="K21" s="13">
        <v>31844.432790697687</v>
      </c>
      <c r="L21" s="13">
        <v>24205.962195121952</v>
      </c>
      <c r="M21" s="13">
        <v>22057.778775510211</v>
      </c>
      <c r="N21" s="13">
        <v>30938.073333333326</v>
      </c>
      <c r="O21" s="13">
        <v>27898.073928571426</v>
      </c>
      <c r="P21" s="13">
        <v>33430.627799999995</v>
      </c>
      <c r="Q21" s="13">
        <v>25458.634374999991</v>
      </c>
      <c r="R21" s="14">
        <v>25281.148857142864</v>
      </c>
    </row>
    <row r="22" spans="1:19" ht="14" x14ac:dyDescent="0.3">
      <c r="A22" s="45" t="s">
        <v>110</v>
      </c>
      <c r="C22" s="11" t="s">
        <v>38</v>
      </c>
      <c r="D22" s="12">
        <v>10595.638124999999</v>
      </c>
      <c r="E22" s="13">
        <v>10582.519787234043</v>
      </c>
      <c r="F22" s="13">
        <v>15282.23109090909</v>
      </c>
      <c r="G22" s="13">
        <v>7597.9083582089561</v>
      </c>
      <c r="H22" s="13">
        <v>20124.220373831773</v>
      </c>
      <c r="I22" s="13">
        <v>13130.770329670328</v>
      </c>
      <c r="J22" s="13">
        <v>13083.092268041242</v>
      </c>
      <c r="K22" s="13">
        <v>15893.651386138607</v>
      </c>
      <c r="L22" s="13">
        <v>12313.176442307693</v>
      </c>
      <c r="M22" s="13">
        <v>10826.491300000003</v>
      </c>
      <c r="N22" s="13">
        <v>13679.44256</v>
      </c>
      <c r="O22" s="13">
        <v>14500.451333333338</v>
      </c>
      <c r="P22" s="13">
        <v>13981.11050359711</v>
      </c>
      <c r="Q22" s="13">
        <v>16862.689236111124</v>
      </c>
      <c r="R22" s="14">
        <v>19798.122896551715</v>
      </c>
    </row>
    <row r="23" spans="1:19" ht="14" x14ac:dyDescent="0.3">
      <c r="A23" s="45" t="s">
        <v>110</v>
      </c>
      <c r="C23" s="11" t="s">
        <v>29</v>
      </c>
      <c r="D23" s="12">
        <v>8590.7604347826091</v>
      </c>
      <c r="E23" s="13">
        <v>10014.903283582089</v>
      </c>
      <c r="F23" s="13">
        <v>9977.4419672131153</v>
      </c>
      <c r="G23" s="13">
        <v>8751.3833333333332</v>
      </c>
      <c r="H23" s="13">
        <v>10174.779913043483</v>
      </c>
      <c r="I23" s="13">
        <v>10533.466966292137</v>
      </c>
      <c r="J23" s="13">
        <v>7861.4201030927861</v>
      </c>
      <c r="K23" s="13">
        <v>6306.19476635514</v>
      </c>
      <c r="L23" s="13">
        <v>9713.2617322834649</v>
      </c>
      <c r="M23" s="13">
        <v>7509.0609166666645</v>
      </c>
      <c r="N23" s="13">
        <v>10138.589308176093</v>
      </c>
      <c r="O23" s="13">
        <v>9292.3029333333307</v>
      </c>
      <c r="P23" s="13">
        <v>10934.546339869272</v>
      </c>
      <c r="Q23" s="13">
        <v>11433.4543076923</v>
      </c>
      <c r="R23" s="14">
        <v>11069.722248520711</v>
      </c>
    </row>
    <row r="24" spans="1:19" ht="14" x14ac:dyDescent="0.3">
      <c r="A24" s="45" t="s">
        <v>110</v>
      </c>
      <c r="C24" s="11" t="s">
        <v>40</v>
      </c>
      <c r="D24" s="12">
        <v>10949.710714285713</v>
      </c>
      <c r="E24" s="13">
        <v>12374.246153846152</v>
      </c>
      <c r="F24" s="13">
        <v>11002.025909090909</v>
      </c>
      <c r="G24" s="13">
        <v>13974.157014925375</v>
      </c>
      <c r="H24" s="13">
        <v>7969.1908219178076</v>
      </c>
      <c r="I24" s="13">
        <v>13104.185747126434</v>
      </c>
      <c r="J24" s="13">
        <v>10476.196249999999</v>
      </c>
      <c r="K24" s="13">
        <v>10334.581758241753</v>
      </c>
      <c r="L24" s="13">
        <v>8996.5933333333305</v>
      </c>
      <c r="M24" s="13">
        <v>13506.523434343429</v>
      </c>
      <c r="N24" s="13">
        <v>12607.342222222229</v>
      </c>
      <c r="O24" s="13">
        <v>19284.537575757578</v>
      </c>
      <c r="P24" s="13">
        <v>16296.700296296307</v>
      </c>
      <c r="Q24" s="13">
        <v>16041.052809917355</v>
      </c>
      <c r="R24" s="14">
        <v>19093.366610169498</v>
      </c>
    </row>
    <row r="25" spans="1:19" ht="14" x14ac:dyDescent="0.3">
      <c r="A25" s="45" t="s">
        <v>110</v>
      </c>
      <c r="C25" s="11" t="s">
        <v>28</v>
      </c>
      <c r="D25" s="12">
        <v>5272.8628571428571</v>
      </c>
      <c r="E25" s="13">
        <v>3039.5589655172412</v>
      </c>
      <c r="F25" s="13">
        <v>9174.2413636363653</v>
      </c>
      <c r="G25" s="13">
        <v>6427.6612903225796</v>
      </c>
      <c r="H25" s="13">
        <v>3713.7409433962257</v>
      </c>
      <c r="I25" s="13">
        <v>7766.888461538465</v>
      </c>
      <c r="J25" s="13">
        <v>7499.5698333333339</v>
      </c>
      <c r="K25" s="13">
        <v>7543.4307142857142</v>
      </c>
      <c r="L25" s="13">
        <v>11170.471428571425</v>
      </c>
      <c r="M25" s="13">
        <v>19606.721136363634</v>
      </c>
      <c r="N25" s="13">
        <v>16155.515438596489</v>
      </c>
      <c r="O25" s="13">
        <v>10715.030384615382</v>
      </c>
      <c r="P25" s="13">
        <v>20535.564137931025</v>
      </c>
      <c r="Q25" s="13">
        <v>14155.452575757576</v>
      </c>
      <c r="R25" s="14">
        <v>17308.446891891883</v>
      </c>
    </row>
    <row r="26" spans="1:19" ht="14" x14ac:dyDescent="0.3">
      <c r="A26" s="45" t="s">
        <v>110</v>
      </c>
      <c r="C26" s="11" t="s">
        <v>23</v>
      </c>
      <c r="D26" s="12">
        <v>7937.3188</v>
      </c>
      <c r="E26" s="13">
        <v>15515.117500000002</v>
      </c>
      <c r="F26" s="13">
        <v>24576.625161290318</v>
      </c>
      <c r="G26" s="13">
        <v>12745.197441860464</v>
      </c>
      <c r="H26" s="13">
        <v>10495.718088235299</v>
      </c>
      <c r="I26" s="13">
        <v>7614.126153846154</v>
      </c>
      <c r="J26" s="13">
        <v>9155.0905263157874</v>
      </c>
      <c r="K26" s="13">
        <v>11862.891111111116</v>
      </c>
      <c r="L26" s="13">
        <v>10337.619278350512</v>
      </c>
      <c r="M26" s="13">
        <v>8058.3647422680424</v>
      </c>
      <c r="N26" s="13">
        <v>8607.082907801414</v>
      </c>
      <c r="O26" s="13">
        <v>11981.315875000004</v>
      </c>
      <c r="P26" s="13">
        <v>12946.512193548389</v>
      </c>
      <c r="Q26" s="13">
        <v>12159.732459016408</v>
      </c>
      <c r="R26" s="14">
        <v>15474.991445086695</v>
      </c>
    </row>
    <row r="27" spans="1:19" ht="14" x14ac:dyDescent="0.3">
      <c r="A27" s="45" t="s">
        <v>110</v>
      </c>
      <c r="C27" s="11" t="s">
        <v>22</v>
      </c>
      <c r="D27" s="12">
        <v>5806.1885135135135</v>
      </c>
      <c r="E27" s="13">
        <v>10170.873827160494</v>
      </c>
      <c r="F27" s="13">
        <v>8771.4665277777785</v>
      </c>
      <c r="G27" s="13">
        <v>3780.0367605633792</v>
      </c>
      <c r="H27" s="13">
        <v>10444.463523809525</v>
      </c>
      <c r="I27" s="13">
        <v>5716.5359821428574</v>
      </c>
      <c r="J27" s="13">
        <v>6898.7307894736859</v>
      </c>
      <c r="K27" s="13">
        <v>7443.4716814159265</v>
      </c>
      <c r="L27" s="13">
        <v>6614.9889361702144</v>
      </c>
      <c r="M27" s="13">
        <v>8565.6996992481181</v>
      </c>
      <c r="N27" s="13">
        <v>7280.2992857142835</v>
      </c>
      <c r="O27" s="13">
        <v>7936.1696808510687</v>
      </c>
      <c r="P27" s="13">
        <v>8695.5510144927612</v>
      </c>
      <c r="Q27" s="13">
        <v>10303.536255924177</v>
      </c>
      <c r="R27" s="14">
        <v>10620.427346938781</v>
      </c>
    </row>
    <row r="28" spans="1:19" ht="14.5" thickBot="1" x14ac:dyDescent="0.35">
      <c r="A28" s="45" t="s">
        <v>110</v>
      </c>
      <c r="C28" s="11" t="s">
        <v>24</v>
      </c>
      <c r="D28" s="15">
        <v>8038.3470780399293</v>
      </c>
      <c r="E28" s="16">
        <v>8688.4604355108859</v>
      </c>
      <c r="F28" s="16">
        <v>13653.354912280709</v>
      </c>
      <c r="G28" s="16">
        <v>11386.996970108694</v>
      </c>
      <c r="H28" s="16">
        <v>10175.723114035081</v>
      </c>
      <c r="I28" s="16">
        <v>6959.9748484848569</v>
      </c>
      <c r="J28" s="16">
        <v>8383.1581153450134</v>
      </c>
      <c r="K28" s="16">
        <v>8610.7651002003986</v>
      </c>
      <c r="L28" s="16">
        <v>8202.2917259786609</v>
      </c>
      <c r="M28" s="16">
        <v>9707.9959477674747</v>
      </c>
      <c r="N28" s="16">
        <v>9756.570929737416</v>
      </c>
      <c r="O28" s="16">
        <v>11524.257247311822</v>
      </c>
      <c r="P28" s="16">
        <v>10878.430830750143</v>
      </c>
      <c r="Q28" s="16">
        <v>10537.025332548543</v>
      </c>
      <c r="R28" s="17">
        <v>12945.713415424512</v>
      </c>
    </row>
    <row r="29" spans="1:19" ht="14.5" thickBot="1" x14ac:dyDescent="0.35">
      <c r="A29" s="45" t="s">
        <v>110</v>
      </c>
      <c r="C29" s="18" t="s">
        <v>53</v>
      </c>
      <c r="D29" s="19">
        <v>12498.778250661424</v>
      </c>
      <c r="E29" s="20">
        <v>13251.54694412443</v>
      </c>
      <c r="F29" s="20">
        <v>17046.350534153491</v>
      </c>
      <c r="G29" s="20">
        <v>13261.166825688113</v>
      </c>
      <c r="H29" s="20">
        <v>13583.110395480187</v>
      </c>
      <c r="I29" s="20">
        <v>11836.189007359873</v>
      </c>
      <c r="J29" s="20">
        <v>11351.910397792179</v>
      </c>
      <c r="K29" s="20">
        <v>11688.230506091857</v>
      </c>
      <c r="L29" s="20">
        <v>11844.464284221565</v>
      </c>
      <c r="M29" s="20">
        <v>12700.916921739112</v>
      </c>
      <c r="N29" s="20">
        <v>13423.380758085743</v>
      </c>
      <c r="O29" s="20">
        <v>14961.778124815153</v>
      </c>
      <c r="P29" s="20">
        <v>15957.458259026474</v>
      </c>
      <c r="Q29" s="20">
        <v>14830.796875753924</v>
      </c>
      <c r="R29" s="21">
        <v>16030.438622772595</v>
      </c>
    </row>
    <row r="32" spans="1:19" ht="23.5" thickBot="1" x14ac:dyDescent="0.3">
      <c r="C32" s="1" t="s">
        <v>220</v>
      </c>
      <c r="D32" s="1"/>
      <c r="E32" s="1"/>
      <c r="F32" s="1"/>
      <c r="G32" s="1"/>
      <c r="H32" s="1"/>
      <c r="I32" s="1"/>
      <c r="J32" s="1"/>
      <c r="K32" s="1"/>
      <c r="L32" s="1"/>
      <c r="M32" s="1"/>
      <c r="N32" s="9"/>
      <c r="O32" s="9"/>
      <c r="P32" s="9"/>
      <c r="Q32" s="9"/>
      <c r="R32" s="9"/>
      <c r="S32" s="9"/>
    </row>
    <row r="33" spans="1:18" ht="13.5" customHeight="1" thickBot="1" x14ac:dyDescent="0.35">
      <c r="C33" s="2"/>
      <c r="D33" s="140" t="s">
        <v>48</v>
      </c>
      <c r="E33" s="141"/>
      <c r="F33" s="141"/>
      <c r="G33" s="141"/>
      <c r="H33" s="141"/>
      <c r="I33" s="141"/>
      <c r="J33" s="141"/>
      <c r="K33" s="141"/>
      <c r="L33" s="141"/>
      <c r="M33" s="141"/>
      <c r="N33" s="141"/>
      <c r="O33" s="141"/>
      <c r="P33" s="141"/>
      <c r="Q33" s="141"/>
      <c r="R33" s="142"/>
    </row>
    <row r="34" spans="1:18" ht="14.5" thickBot="1" x14ac:dyDescent="0.35">
      <c r="A34" s="45" t="s">
        <v>110</v>
      </c>
      <c r="C34" s="3" t="s">
        <v>352</v>
      </c>
      <c r="D34" s="4" t="s">
        <v>0</v>
      </c>
      <c r="E34" s="5" t="s">
        <v>1</v>
      </c>
      <c r="F34" s="5" t="s">
        <v>2</v>
      </c>
      <c r="G34" s="5" t="s">
        <v>3</v>
      </c>
      <c r="H34" s="5" t="s">
        <v>4</v>
      </c>
      <c r="I34" s="5" t="s">
        <v>5</v>
      </c>
      <c r="J34" s="5" t="s">
        <v>6</v>
      </c>
      <c r="K34" s="5" t="s">
        <v>7</v>
      </c>
      <c r="L34" s="5" t="s">
        <v>8</v>
      </c>
      <c r="M34" s="5" t="s">
        <v>9</v>
      </c>
      <c r="N34" s="5" t="s">
        <v>10</v>
      </c>
      <c r="O34" s="5" t="s">
        <v>11</v>
      </c>
      <c r="P34" s="5" t="s">
        <v>17</v>
      </c>
      <c r="Q34" s="5" t="s">
        <v>44</v>
      </c>
      <c r="R34" s="6" t="s">
        <v>88</v>
      </c>
    </row>
    <row r="35" spans="1:18" ht="14" x14ac:dyDescent="0.3">
      <c r="A35" s="45" t="s">
        <v>110</v>
      </c>
      <c r="C35" s="11" t="s">
        <v>378</v>
      </c>
      <c r="D35" s="47">
        <v>9971.1771559633053</v>
      </c>
      <c r="E35" s="13">
        <v>15490.356125000002</v>
      </c>
      <c r="F35" s="13">
        <v>8728.0623728813534</v>
      </c>
      <c r="G35" s="13">
        <v>10769.776739130433</v>
      </c>
      <c r="H35" s="13">
        <v>22814.200736842104</v>
      </c>
      <c r="I35" s="13">
        <v>7221.2184375000006</v>
      </c>
      <c r="J35" s="13">
        <v>17102.405945945949</v>
      </c>
      <c r="K35" s="13">
        <v>10500.608023255812</v>
      </c>
      <c r="L35" s="13">
        <v>13474.212499999996</v>
      </c>
      <c r="M35" s="13">
        <v>14330.919342105262</v>
      </c>
      <c r="N35" s="13">
        <v>31612.549999999985</v>
      </c>
      <c r="O35" s="13">
        <v>19639.87914634146</v>
      </c>
      <c r="P35" s="13">
        <v>15754.39838235294</v>
      </c>
      <c r="Q35" s="13">
        <v>26664.806835443022</v>
      </c>
      <c r="R35" s="14">
        <v>25127.727560975596</v>
      </c>
    </row>
    <row r="36" spans="1:18" ht="14" x14ac:dyDescent="0.3">
      <c r="A36" s="45" t="s">
        <v>110</v>
      </c>
      <c r="C36" s="11" t="s">
        <v>379</v>
      </c>
      <c r="D36" s="12">
        <v>2507.2617175572518</v>
      </c>
      <c r="E36" s="13">
        <v>2604.1917289719631</v>
      </c>
      <c r="F36" s="13">
        <v>2709.2122905027941</v>
      </c>
      <c r="G36" s="13">
        <v>3272.3724223602489</v>
      </c>
      <c r="H36" s="13">
        <v>3725.9757435897441</v>
      </c>
      <c r="I36" s="13">
        <v>3189.0467410714291</v>
      </c>
      <c r="J36" s="13">
        <v>2766.3699568965526</v>
      </c>
      <c r="K36" s="13">
        <v>2762.0536296296304</v>
      </c>
      <c r="L36" s="13">
        <v>2359.7672311827946</v>
      </c>
      <c r="M36" s="13">
        <v>3335.5350299401198</v>
      </c>
      <c r="N36" s="13">
        <v>3437.6073163841793</v>
      </c>
      <c r="O36" s="13">
        <v>4631.1573883161518</v>
      </c>
      <c r="P36" s="13">
        <v>5669.1053697749185</v>
      </c>
      <c r="Q36" s="13">
        <v>5256.3919723183408</v>
      </c>
      <c r="R36" s="14">
        <v>4263.2142456140336</v>
      </c>
    </row>
    <row r="37" spans="1:18" ht="14" x14ac:dyDescent="0.3">
      <c r="A37" s="45" t="s">
        <v>110</v>
      </c>
      <c r="C37" s="11" t="s">
        <v>25</v>
      </c>
      <c r="D37" s="12">
        <v>5923.7103252032521</v>
      </c>
      <c r="E37" s="13">
        <v>9563.4200000000019</v>
      </c>
      <c r="F37" s="13">
        <v>6696.5631707317079</v>
      </c>
      <c r="G37" s="13">
        <v>7050.3091999999997</v>
      </c>
      <c r="H37" s="13">
        <v>6251.7363461538471</v>
      </c>
      <c r="I37" s="13">
        <v>4843.131372549019</v>
      </c>
      <c r="J37" s="13">
        <v>13374.723255813953</v>
      </c>
      <c r="K37" s="13">
        <v>7616.9582692307704</v>
      </c>
      <c r="L37" s="13">
        <v>10842.886395348838</v>
      </c>
      <c r="M37" s="13">
        <v>8679.5085057471297</v>
      </c>
      <c r="N37" s="13">
        <v>7825.8619607843111</v>
      </c>
      <c r="O37" s="13">
        <v>8442.925405405409</v>
      </c>
      <c r="P37" s="13">
        <v>5459.5026595744675</v>
      </c>
      <c r="Q37" s="13">
        <v>7649.8611999999985</v>
      </c>
      <c r="R37" s="14">
        <v>7182.1357798165118</v>
      </c>
    </row>
    <row r="38" spans="1:18" ht="14" x14ac:dyDescent="0.3">
      <c r="A38" s="45" t="s">
        <v>110</v>
      </c>
      <c r="C38" s="11" t="s">
        <v>43</v>
      </c>
      <c r="D38" s="12">
        <v>2110.310865800865</v>
      </c>
      <c r="E38" s="13">
        <v>1989.3104938271606</v>
      </c>
      <c r="F38" s="13">
        <v>1580.0330270270269</v>
      </c>
      <c r="G38" s="13">
        <v>1664.2745833333336</v>
      </c>
      <c r="H38" s="13">
        <v>2324.1040336134456</v>
      </c>
      <c r="I38" s="13">
        <v>2059.453289473684</v>
      </c>
      <c r="J38" s="13">
        <v>2449.8822697368423</v>
      </c>
      <c r="K38" s="13">
        <v>2639.6779687499998</v>
      </c>
      <c r="L38" s="13">
        <v>2249.1574944071594</v>
      </c>
      <c r="M38" s="13">
        <v>3131.2985683297175</v>
      </c>
      <c r="N38" s="13">
        <v>3360.6158503401375</v>
      </c>
      <c r="O38" s="13">
        <v>4027.7037411764695</v>
      </c>
      <c r="P38" s="13">
        <v>6336.0431784840976</v>
      </c>
      <c r="Q38" s="13">
        <v>5490.8332027649758</v>
      </c>
      <c r="R38" s="14">
        <v>4889.5472413793113</v>
      </c>
    </row>
    <row r="39" spans="1:18" ht="14" x14ac:dyDescent="0.3">
      <c r="A39" s="45" t="s">
        <v>110</v>
      </c>
      <c r="C39" s="11" t="s">
        <v>36</v>
      </c>
      <c r="D39" s="12">
        <v>2214.4664720194651</v>
      </c>
      <c r="E39" s="13">
        <v>2140.8641813602012</v>
      </c>
      <c r="F39" s="13">
        <v>1859.6008308605349</v>
      </c>
      <c r="G39" s="13">
        <v>2085.9929411764701</v>
      </c>
      <c r="H39" s="13">
        <v>3087.7313953488369</v>
      </c>
      <c r="I39" s="13">
        <v>1815.9430319148937</v>
      </c>
      <c r="J39" s="13">
        <v>2140.8872081218269</v>
      </c>
      <c r="K39" s="13">
        <v>2132.5936561264812</v>
      </c>
      <c r="L39" s="13">
        <v>2804.0565397350997</v>
      </c>
      <c r="M39" s="13">
        <v>2997.699840425531</v>
      </c>
      <c r="N39" s="13">
        <v>4401.3666480446918</v>
      </c>
      <c r="O39" s="13">
        <v>3790.8552164948451</v>
      </c>
      <c r="P39" s="13">
        <v>4618.824999999998</v>
      </c>
      <c r="Q39" s="13">
        <v>4229.4439269406394</v>
      </c>
      <c r="R39" s="14">
        <v>4113.1343736263761</v>
      </c>
    </row>
    <row r="40" spans="1:18" ht="14" x14ac:dyDescent="0.3">
      <c r="A40" s="45" t="s">
        <v>110</v>
      </c>
      <c r="C40" s="11" t="s">
        <v>18</v>
      </c>
      <c r="D40" s="12">
        <v>1540.9158445945945</v>
      </c>
      <c r="E40" s="13">
        <v>2332.83824</v>
      </c>
      <c r="F40" s="13">
        <v>1607.3229857819906</v>
      </c>
      <c r="G40" s="13">
        <v>2241.9088235294125</v>
      </c>
      <c r="H40" s="13">
        <v>3783.1218316831678</v>
      </c>
      <c r="I40" s="13">
        <v>2151.2573931623929</v>
      </c>
      <c r="J40" s="13">
        <v>2624.1654183266933</v>
      </c>
      <c r="K40" s="13">
        <v>2052.4298867924526</v>
      </c>
      <c r="L40" s="13">
        <v>2388.8108219178075</v>
      </c>
      <c r="M40" s="13">
        <v>2804.126827794561</v>
      </c>
      <c r="N40" s="13">
        <v>3103.533813813815</v>
      </c>
      <c r="O40" s="13">
        <v>2300.1096681096687</v>
      </c>
      <c r="P40" s="13">
        <v>4082.282192982454</v>
      </c>
      <c r="Q40" s="13">
        <v>4270.2922710622734</v>
      </c>
      <c r="R40" s="14">
        <v>4204.418438538205</v>
      </c>
    </row>
    <row r="41" spans="1:18" ht="14" x14ac:dyDescent="0.3">
      <c r="A41" s="45" t="s">
        <v>110</v>
      </c>
      <c r="C41" s="11" t="s">
        <v>27</v>
      </c>
      <c r="D41" s="12">
        <v>1959.1802564102563</v>
      </c>
      <c r="E41" s="13">
        <v>3824.151470588235</v>
      </c>
      <c r="F41" s="13">
        <v>4542.43</v>
      </c>
      <c r="G41" s="13">
        <v>4741.4511111111115</v>
      </c>
      <c r="H41" s="13">
        <v>3601.140975609756</v>
      </c>
      <c r="I41" s="13">
        <v>6780.2723684210514</v>
      </c>
      <c r="J41" s="13">
        <v>10876.81909090909</v>
      </c>
      <c r="K41" s="13">
        <v>5610.5346875000005</v>
      </c>
      <c r="L41" s="13">
        <v>3643.5680555555559</v>
      </c>
      <c r="M41" s="13">
        <v>3878.9896491228064</v>
      </c>
      <c r="N41" s="13">
        <v>8709.2629629629628</v>
      </c>
      <c r="O41" s="13">
        <v>6844.0859701492554</v>
      </c>
      <c r="P41" s="13">
        <v>8919.6484375000018</v>
      </c>
      <c r="Q41" s="13">
        <v>6693.2922950819648</v>
      </c>
      <c r="R41" s="14">
        <v>10180.914305555558</v>
      </c>
    </row>
    <row r="42" spans="1:18" ht="14" x14ac:dyDescent="0.3">
      <c r="A42" s="45" t="s">
        <v>110</v>
      </c>
      <c r="C42" s="11" t="s">
        <v>20</v>
      </c>
      <c r="D42" s="12">
        <v>3248.9380000000001</v>
      </c>
      <c r="E42" s="13">
        <v>2363.5575722543358</v>
      </c>
      <c r="F42" s="13">
        <v>1742.3857664233576</v>
      </c>
      <c r="G42" s="13">
        <v>1368.8665934065934</v>
      </c>
      <c r="H42" s="13">
        <v>2893.4675974025977</v>
      </c>
      <c r="I42" s="13">
        <v>1684.1710928961747</v>
      </c>
      <c r="J42" s="13">
        <v>2358.3588652482267</v>
      </c>
      <c r="K42" s="13">
        <v>2073.5115757575754</v>
      </c>
      <c r="L42" s="13">
        <v>3476.0784239130426</v>
      </c>
      <c r="M42" s="13">
        <v>3061.2766666666662</v>
      </c>
      <c r="N42" s="13">
        <v>4431.6840952380935</v>
      </c>
      <c r="O42" s="13">
        <v>2890.248385093169</v>
      </c>
      <c r="P42" s="13">
        <v>4304.3601935483857</v>
      </c>
      <c r="Q42" s="13">
        <v>4786.5733333333355</v>
      </c>
      <c r="R42" s="14">
        <v>4703.9711920529808</v>
      </c>
    </row>
    <row r="43" spans="1:18" ht="14" x14ac:dyDescent="0.3">
      <c r="A43" s="45" t="s">
        <v>110</v>
      </c>
      <c r="C43" s="11" t="s">
        <v>19</v>
      </c>
      <c r="D43" s="12">
        <v>1966.475476190476</v>
      </c>
      <c r="E43" s="13">
        <v>2840.5332520325205</v>
      </c>
      <c r="F43" s="13">
        <v>3116.8997222222215</v>
      </c>
      <c r="G43" s="13">
        <v>1607.6297619047623</v>
      </c>
      <c r="H43" s="13">
        <v>1772.4585294117646</v>
      </c>
      <c r="I43" s="13">
        <v>2102.0829333333331</v>
      </c>
      <c r="J43" s="13">
        <v>1266.4277999999999</v>
      </c>
      <c r="K43" s="13">
        <v>1631.6400636942676</v>
      </c>
      <c r="L43" s="13">
        <v>1688.4397630331762</v>
      </c>
      <c r="M43" s="13">
        <v>2089.3547393364934</v>
      </c>
      <c r="N43" s="13">
        <v>4123.088282828282</v>
      </c>
      <c r="O43" s="13">
        <v>3060.1169014084521</v>
      </c>
      <c r="P43" s="13">
        <v>3374.7226704545469</v>
      </c>
      <c r="Q43" s="13">
        <v>4993.7449751243767</v>
      </c>
      <c r="R43" s="14">
        <v>3302.7801930501955</v>
      </c>
    </row>
    <row r="44" spans="1:18" ht="14" x14ac:dyDescent="0.3">
      <c r="A44" s="45" t="s">
        <v>110</v>
      </c>
      <c r="C44" s="11" t="s">
        <v>21</v>
      </c>
      <c r="D44" s="12">
        <v>1379.1354545454544</v>
      </c>
      <c r="E44" s="13">
        <v>1077.0002857142858</v>
      </c>
      <c r="F44" s="13">
        <v>682.28484848484857</v>
      </c>
      <c r="G44" s="13">
        <v>910.75217391304341</v>
      </c>
      <c r="H44" s="13">
        <v>1628.4610344827584</v>
      </c>
      <c r="I44" s="13">
        <v>7947.9548275862071</v>
      </c>
      <c r="J44" s="13">
        <v>1320.5648648648648</v>
      </c>
      <c r="K44" s="13">
        <v>1328.7523255813951</v>
      </c>
      <c r="L44" s="13">
        <v>1390.8335238095242</v>
      </c>
      <c r="M44" s="13">
        <v>1933.4330303030306</v>
      </c>
      <c r="N44" s="13">
        <v>2461.8553448275857</v>
      </c>
      <c r="O44" s="13">
        <v>2899.9436082474231</v>
      </c>
      <c r="P44" s="13">
        <v>3708.6413592233016</v>
      </c>
      <c r="Q44" s="13">
        <v>4514.3806140350871</v>
      </c>
      <c r="R44" s="14">
        <v>5136.6741610738254</v>
      </c>
    </row>
    <row r="45" spans="1:18" ht="14" x14ac:dyDescent="0.3">
      <c r="A45" s="45" t="s">
        <v>110</v>
      </c>
      <c r="C45" s="11" t="s">
        <v>26</v>
      </c>
      <c r="D45" s="12">
        <v>5404.2151515151509</v>
      </c>
      <c r="E45" s="13">
        <v>5810.086666666667</v>
      </c>
      <c r="F45" s="13">
        <v>2770.3551724137933</v>
      </c>
      <c r="G45" s="13">
        <v>3371.5064705882355</v>
      </c>
      <c r="H45" s="13">
        <v>4142.1693750000013</v>
      </c>
      <c r="I45" s="13">
        <v>9309.1356666666652</v>
      </c>
      <c r="J45" s="13">
        <v>5116.4600000000009</v>
      </c>
      <c r="K45" s="13">
        <v>8832.0352525252529</v>
      </c>
      <c r="L45" s="13">
        <v>5113.4539024390251</v>
      </c>
      <c r="M45" s="13">
        <v>3674.4568627450985</v>
      </c>
      <c r="N45" s="13">
        <v>4475.7755555555541</v>
      </c>
      <c r="O45" s="13">
        <v>7071.0032608695647</v>
      </c>
      <c r="P45" s="13">
        <v>7474.7170833333339</v>
      </c>
      <c r="Q45" s="13">
        <v>5166.5625641025645</v>
      </c>
      <c r="R45" s="14">
        <v>6942.2711764705882</v>
      </c>
    </row>
    <row r="46" spans="1:18" ht="14" x14ac:dyDescent="0.3">
      <c r="A46" s="45" t="s">
        <v>110</v>
      </c>
      <c r="C46" s="11" t="s">
        <v>38</v>
      </c>
      <c r="D46" s="12">
        <v>4643.76642857143</v>
      </c>
      <c r="E46" s="13">
        <v>6806.5581914893637</v>
      </c>
      <c r="F46" s="13">
        <v>4572.9938095238103</v>
      </c>
      <c r="G46" s="13">
        <v>5588.6670909090908</v>
      </c>
      <c r="H46" s="13">
        <v>4442.1391428571415</v>
      </c>
      <c r="I46" s="13">
        <v>2712.6761764705884</v>
      </c>
      <c r="J46" s="13">
        <v>2106.6153424657541</v>
      </c>
      <c r="K46" s="13">
        <v>3299.8022222222221</v>
      </c>
      <c r="L46" s="13">
        <v>3226.5601851851852</v>
      </c>
      <c r="M46" s="13">
        <v>5929.7034343434343</v>
      </c>
      <c r="N46" s="13">
        <v>5397.2406666666693</v>
      </c>
      <c r="O46" s="13">
        <v>7387.3270000000011</v>
      </c>
      <c r="P46" s="13">
        <v>7779.7471681415909</v>
      </c>
      <c r="Q46" s="13">
        <v>7385.9863779527586</v>
      </c>
      <c r="R46" s="14">
        <v>9534.1777777777788</v>
      </c>
    </row>
    <row r="47" spans="1:18" ht="14" x14ac:dyDescent="0.3">
      <c r="A47" s="45" t="s">
        <v>110</v>
      </c>
      <c r="C47" s="11" t="s">
        <v>29</v>
      </c>
      <c r="D47" s="12">
        <v>2045.2143636363637</v>
      </c>
      <c r="E47" s="13">
        <v>3749.8459574468079</v>
      </c>
      <c r="F47" s="13">
        <v>1162.5213888888891</v>
      </c>
      <c r="G47" s="13">
        <v>2729.1881999999996</v>
      </c>
      <c r="H47" s="13">
        <v>2050.6029090909092</v>
      </c>
      <c r="I47" s="13">
        <v>1428.7544642857142</v>
      </c>
      <c r="J47" s="13">
        <v>1123.4803921568628</v>
      </c>
      <c r="K47" s="13">
        <v>1808.325072463768</v>
      </c>
      <c r="L47" s="13">
        <v>1524.4666666666665</v>
      </c>
      <c r="M47" s="13">
        <v>2243.728260869565</v>
      </c>
      <c r="N47" s="13">
        <v>2985.9744565217393</v>
      </c>
      <c r="O47" s="13">
        <v>3215.9181578947378</v>
      </c>
      <c r="P47" s="13">
        <v>4613.1420224719113</v>
      </c>
      <c r="Q47" s="13">
        <v>4216.7098550724622</v>
      </c>
      <c r="R47" s="14">
        <v>4496.9237499999999</v>
      </c>
    </row>
    <row r="48" spans="1:18" ht="14" x14ac:dyDescent="0.3">
      <c r="A48" s="45" t="s">
        <v>110</v>
      </c>
      <c r="C48" s="11" t="s">
        <v>40</v>
      </c>
      <c r="D48" s="12">
        <v>1495.7429999999999</v>
      </c>
      <c r="E48" s="13">
        <v>6380.6606818181817</v>
      </c>
      <c r="F48" s="13">
        <v>7158.5360975609756</v>
      </c>
      <c r="G48" s="13">
        <v>1396.7535555555555</v>
      </c>
      <c r="H48" s="13">
        <v>2854.1493181818182</v>
      </c>
      <c r="I48" s="13">
        <v>1419.0415384615383</v>
      </c>
      <c r="J48" s="13">
        <v>1583.1829629629631</v>
      </c>
      <c r="K48" s="13">
        <v>2496.6607407407419</v>
      </c>
      <c r="L48" s="13">
        <v>3880.223835616438</v>
      </c>
      <c r="M48" s="13">
        <v>3493.500147058824</v>
      </c>
      <c r="N48" s="13">
        <v>3435.7690322580652</v>
      </c>
      <c r="O48" s="13">
        <v>6689.1718518518528</v>
      </c>
      <c r="P48" s="13">
        <v>5774.7746590909092</v>
      </c>
      <c r="Q48" s="13">
        <v>7096.78604651163</v>
      </c>
      <c r="R48" s="14">
        <v>4189.5327102803731</v>
      </c>
    </row>
    <row r="49" spans="1:18" ht="14" x14ac:dyDescent="0.3">
      <c r="A49" s="45" t="s">
        <v>110</v>
      </c>
      <c r="C49" s="11" t="s">
        <v>28</v>
      </c>
      <c r="D49" s="12">
        <v>796.45516129032262</v>
      </c>
      <c r="E49" s="13">
        <v>1092.0091111111115</v>
      </c>
      <c r="F49" s="13">
        <v>1889.0256666666667</v>
      </c>
      <c r="G49" s="13">
        <v>1028.9881818181818</v>
      </c>
      <c r="H49" s="13">
        <v>3039.213684210526</v>
      </c>
      <c r="I49" s="13">
        <v>1754.4017948717949</v>
      </c>
      <c r="J49" s="13">
        <v>1507.9651785714286</v>
      </c>
      <c r="K49" s="13">
        <v>1284.0343548387095</v>
      </c>
      <c r="L49" s="13">
        <v>2561.9375581395352</v>
      </c>
      <c r="M49" s="13">
        <v>5726.3594594594588</v>
      </c>
      <c r="N49" s="13">
        <v>4334.1893333333319</v>
      </c>
      <c r="O49" s="13">
        <v>7413.3543076923061</v>
      </c>
      <c r="P49" s="13">
        <v>5474.841097560975</v>
      </c>
      <c r="Q49" s="13">
        <v>4927.8767415730345</v>
      </c>
      <c r="R49" s="14">
        <v>6360.7696428571417</v>
      </c>
    </row>
    <row r="50" spans="1:18" ht="14" x14ac:dyDescent="0.3">
      <c r="A50" s="45" t="s">
        <v>110</v>
      </c>
      <c r="C50" s="11" t="s">
        <v>23</v>
      </c>
      <c r="D50" s="12">
        <v>1296.2810810810811</v>
      </c>
      <c r="E50" s="13">
        <v>6306.1465625000001</v>
      </c>
      <c r="F50" s="13">
        <v>794.43296296296307</v>
      </c>
      <c r="G50" s="13">
        <v>1959.9459999999999</v>
      </c>
      <c r="H50" s="13">
        <v>2194.1571428571428</v>
      </c>
      <c r="I50" s="13">
        <v>1727.1754054054054</v>
      </c>
      <c r="J50" s="13">
        <v>1889.4672916666666</v>
      </c>
      <c r="K50" s="13">
        <v>2331.7769387755102</v>
      </c>
      <c r="L50" s="13">
        <v>2469.8013829787228</v>
      </c>
      <c r="M50" s="13">
        <v>3597.5946938775514</v>
      </c>
      <c r="N50" s="13">
        <v>3952.8743157894733</v>
      </c>
      <c r="O50" s="13">
        <v>4288.8561249999975</v>
      </c>
      <c r="P50" s="13">
        <v>3450.2747916666681</v>
      </c>
      <c r="Q50" s="13">
        <v>4006.0429591836737</v>
      </c>
      <c r="R50" s="14">
        <v>3550.9419626168233</v>
      </c>
    </row>
    <row r="51" spans="1:18" ht="14" x14ac:dyDescent="0.3">
      <c r="A51" s="45" t="s">
        <v>110</v>
      </c>
      <c r="C51" s="11" t="s">
        <v>22</v>
      </c>
      <c r="D51" s="12">
        <v>1665.6261290322579</v>
      </c>
      <c r="E51" s="13">
        <v>3633.6835555555558</v>
      </c>
      <c r="F51" s="13">
        <v>2780.8748979591837</v>
      </c>
      <c r="G51" s="13">
        <v>3457.3297368421058</v>
      </c>
      <c r="H51" s="13">
        <v>1345.4625000000001</v>
      </c>
      <c r="I51" s="13">
        <v>1787.7823529411764</v>
      </c>
      <c r="J51" s="13">
        <v>1891.5306250000001</v>
      </c>
      <c r="K51" s="13">
        <v>3338.4438750000008</v>
      </c>
      <c r="L51" s="13">
        <v>1429.6745833333334</v>
      </c>
      <c r="M51" s="13">
        <v>2271.35688172043</v>
      </c>
      <c r="N51" s="13">
        <v>2370.8458181818178</v>
      </c>
      <c r="O51" s="13">
        <v>2526.1444036697249</v>
      </c>
      <c r="P51" s="13">
        <v>3124.2288281250012</v>
      </c>
      <c r="Q51" s="13">
        <v>2591.5024812030074</v>
      </c>
      <c r="R51" s="14">
        <v>4182.0417073170747</v>
      </c>
    </row>
    <row r="52" spans="1:18" ht="14.5" thickBot="1" x14ac:dyDescent="0.35">
      <c r="A52" s="45" t="s">
        <v>110</v>
      </c>
      <c r="C52" s="11" t="s">
        <v>24</v>
      </c>
      <c r="D52" s="15">
        <v>1919.7937346938782</v>
      </c>
      <c r="E52" s="16">
        <v>2456.2945397489539</v>
      </c>
      <c r="F52" s="16">
        <v>5333.2286206896561</v>
      </c>
      <c r="G52" s="16">
        <v>2300.6090888888889</v>
      </c>
      <c r="H52" s="16">
        <v>2289.2890352504651</v>
      </c>
      <c r="I52" s="16">
        <v>2553.7234701492525</v>
      </c>
      <c r="J52" s="16">
        <v>2533.7186521739122</v>
      </c>
      <c r="K52" s="16">
        <v>1652.8082699868937</v>
      </c>
      <c r="L52" s="16">
        <v>2410.9537192982475</v>
      </c>
      <c r="M52" s="16">
        <v>2608.9681157894756</v>
      </c>
      <c r="N52" s="16">
        <v>3155.3970081967227</v>
      </c>
      <c r="O52" s="16">
        <v>3463.6803014553047</v>
      </c>
      <c r="P52" s="16">
        <v>3747.1987314172461</v>
      </c>
      <c r="Q52" s="16">
        <v>3275.9036431924906</v>
      </c>
      <c r="R52" s="17">
        <v>2859.1626809651466</v>
      </c>
    </row>
    <row r="53" spans="1:18" ht="14.5" thickBot="1" x14ac:dyDescent="0.35">
      <c r="A53" s="45" t="s">
        <v>110</v>
      </c>
      <c r="C53" s="18" t="s">
        <v>53</v>
      </c>
      <c r="D53" s="19">
        <v>3021.2425008868413</v>
      </c>
      <c r="E53" s="20">
        <v>3821.9372145939587</v>
      </c>
      <c r="F53" s="20">
        <v>3370.024599033818</v>
      </c>
      <c r="G53" s="20">
        <v>2834.2621989528793</v>
      </c>
      <c r="H53" s="20">
        <v>3752.8322266313935</v>
      </c>
      <c r="I53" s="20">
        <v>2687.5634054716211</v>
      </c>
      <c r="J53" s="20">
        <v>3039.3981885671878</v>
      </c>
      <c r="K53" s="20">
        <v>2748.4628318318378</v>
      </c>
      <c r="L53" s="20">
        <v>2883.6192374173788</v>
      </c>
      <c r="M53" s="20">
        <v>3346.9315682751553</v>
      </c>
      <c r="N53" s="20">
        <v>4317.8072406126448</v>
      </c>
      <c r="O53" s="20">
        <v>4145.5641698841691</v>
      </c>
      <c r="P53" s="20">
        <v>4897.3686075949327</v>
      </c>
      <c r="Q53" s="20">
        <v>4978.7246001562944</v>
      </c>
      <c r="R53" s="21">
        <v>4436.6965706644751</v>
      </c>
    </row>
    <row r="57" spans="1:18" ht="23.5" thickBot="1" x14ac:dyDescent="0.3">
      <c r="C57" s="1" t="s">
        <v>322</v>
      </c>
      <c r="D57" s="1"/>
      <c r="E57" s="1"/>
      <c r="F57" s="1"/>
      <c r="G57" s="1"/>
      <c r="H57" s="1"/>
      <c r="I57" s="1"/>
      <c r="J57" s="1"/>
      <c r="K57" s="1"/>
      <c r="L57" s="1"/>
      <c r="M57" s="1"/>
      <c r="N57" s="9"/>
      <c r="O57" s="9"/>
      <c r="P57" s="9"/>
      <c r="Q57" s="9"/>
      <c r="R57" s="9"/>
    </row>
    <row r="58" spans="1:18" ht="14.5" thickBot="1" x14ac:dyDescent="0.35">
      <c r="C58" s="2"/>
      <c r="D58" s="140" t="s">
        <v>48</v>
      </c>
      <c r="E58" s="141"/>
      <c r="F58" s="141"/>
      <c r="G58" s="141"/>
      <c r="H58" s="141"/>
      <c r="I58" s="141"/>
      <c r="J58" s="141"/>
      <c r="K58" s="141"/>
      <c r="L58" s="141"/>
      <c r="M58" s="141"/>
      <c r="N58" s="141"/>
      <c r="O58" s="141"/>
      <c r="P58" s="141"/>
      <c r="Q58" s="141"/>
      <c r="R58" s="142"/>
    </row>
    <row r="59" spans="1:18" ht="14.5" thickBot="1" x14ac:dyDescent="0.35">
      <c r="A59" s="45" t="s">
        <v>16</v>
      </c>
      <c r="C59" s="3" t="s">
        <v>352</v>
      </c>
      <c r="D59" s="4" t="s">
        <v>0</v>
      </c>
      <c r="E59" s="5" t="s">
        <v>1</v>
      </c>
      <c r="F59" s="5" t="s">
        <v>2</v>
      </c>
      <c r="G59" s="5" t="s">
        <v>3</v>
      </c>
      <c r="H59" s="5" t="s">
        <v>4</v>
      </c>
      <c r="I59" s="5" t="s">
        <v>5</v>
      </c>
      <c r="J59" s="5" t="s">
        <v>6</v>
      </c>
      <c r="K59" s="5" t="s">
        <v>7</v>
      </c>
      <c r="L59" s="5" t="s">
        <v>8</v>
      </c>
      <c r="M59" s="5" t="s">
        <v>9</v>
      </c>
      <c r="N59" s="5" t="s">
        <v>10</v>
      </c>
      <c r="O59" s="5" t="s">
        <v>11</v>
      </c>
      <c r="P59" s="5" t="s">
        <v>17</v>
      </c>
      <c r="Q59" s="5" t="s">
        <v>44</v>
      </c>
      <c r="R59" s="6" t="s">
        <v>88</v>
      </c>
    </row>
    <row r="60" spans="1:18" ht="14" x14ac:dyDescent="0.3">
      <c r="A60" s="45" t="s">
        <v>16</v>
      </c>
      <c r="C60" s="11" t="s">
        <v>378</v>
      </c>
      <c r="D60" s="47">
        <v>84095.208947368403</v>
      </c>
      <c r="E60" s="13">
        <v>76557.610952380928</v>
      </c>
      <c r="F60" s="13">
        <v>116744.69828571424</v>
      </c>
      <c r="G60" s="13">
        <v>91337.41493150685</v>
      </c>
      <c r="H60" s="13">
        <v>91957.843604651149</v>
      </c>
      <c r="I60" s="13">
        <v>105516.71575471702</v>
      </c>
      <c r="J60" s="13">
        <v>90150.16333333333</v>
      </c>
      <c r="K60" s="13">
        <v>99414.333738317771</v>
      </c>
      <c r="L60" s="13">
        <v>95729.592886597951</v>
      </c>
      <c r="M60" s="13">
        <v>120227.59749999997</v>
      </c>
      <c r="N60" s="13">
        <v>112341.12704761907</v>
      </c>
      <c r="O60" s="13">
        <v>124482.92942857143</v>
      </c>
      <c r="P60" s="13">
        <v>133984.00870229004</v>
      </c>
      <c r="Q60" s="13">
        <v>125025.20933884296</v>
      </c>
      <c r="R60" s="14">
        <v>129382.33427272728</v>
      </c>
    </row>
    <row r="61" spans="1:18" ht="14" x14ac:dyDescent="0.3">
      <c r="A61" s="45" t="s">
        <v>16</v>
      </c>
      <c r="C61" s="11" t="s">
        <v>379</v>
      </c>
      <c r="D61" s="12">
        <v>10155.612377622383</v>
      </c>
      <c r="E61" s="13">
        <v>9401.4395107033652</v>
      </c>
      <c r="F61" s="13">
        <v>12304.990878378372</v>
      </c>
      <c r="G61" s="13">
        <v>8658.0655937500014</v>
      </c>
      <c r="H61" s="13">
        <v>10664.06028340081</v>
      </c>
      <c r="I61" s="13">
        <v>8749.7032490272377</v>
      </c>
      <c r="J61" s="13">
        <v>9305.7501486988767</v>
      </c>
      <c r="K61" s="13">
        <v>8631.0346470588302</v>
      </c>
      <c r="L61" s="13">
        <v>10417.354099264696</v>
      </c>
      <c r="M61" s="13">
        <v>11089.617118997914</v>
      </c>
      <c r="N61" s="13">
        <v>12454.267170138888</v>
      </c>
      <c r="O61" s="13">
        <v>13511.31209106238</v>
      </c>
      <c r="P61" s="13">
        <v>14268.928372513559</v>
      </c>
      <c r="Q61" s="13">
        <v>14121.612175273862</v>
      </c>
      <c r="R61" s="14">
        <v>15475.830751341677</v>
      </c>
    </row>
    <row r="62" spans="1:18" ht="14" x14ac:dyDescent="0.3">
      <c r="A62" s="45" t="s">
        <v>16</v>
      </c>
      <c r="C62" s="11" t="s">
        <v>25</v>
      </c>
      <c r="D62" s="12">
        <v>11648.765094339622</v>
      </c>
      <c r="E62" s="13">
        <v>15706.430096153848</v>
      </c>
      <c r="F62" s="13">
        <v>28774.401194029855</v>
      </c>
      <c r="G62" s="13">
        <v>24841.632621359237</v>
      </c>
      <c r="H62" s="13">
        <v>25395.933129771001</v>
      </c>
      <c r="I62" s="13">
        <v>22627.092833333332</v>
      </c>
      <c r="J62" s="13">
        <v>24170.24844036697</v>
      </c>
      <c r="K62" s="13">
        <v>22000.946776859517</v>
      </c>
      <c r="L62" s="13">
        <v>26576.824444444454</v>
      </c>
      <c r="M62" s="13">
        <v>24754.759223300967</v>
      </c>
      <c r="N62" s="13">
        <v>22425.227187500011</v>
      </c>
      <c r="O62" s="13">
        <v>26641.453119266051</v>
      </c>
      <c r="P62" s="13">
        <v>36662.791197183105</v>
      </c>
      <c r="Q62" s="13">
        <v>38353.720259740236</v>
      </c>
      <c r="R62" s="14">
        <v>26024.887523809524</v>
      </c>
    </row>
    <row r="63" spans="1:18" ht="14" x14ac:dyDescent="0.3">
      <c r="A63" s="45" t="s">
        <v>16</v>
      </c>
      <c r="C63" s="11" t="s">
        <v>43</v>
      </c>
      <c r="D63" s="12">
        <v>7767.3366149870835</v>
      </c>
      <c r="E63" s="13">
        <v>7441.4732330827055</v>
      </c>
      <c r="F63" s="13">
        <v>10195.196727272743</v>
      </c>
      <c r="G63" s="13">
        <v>7720.4816421052674</v>
      </c>
      <c r="H63" s="13">
        <v>9440.6122105263203</v>
      </c>
      <c r="I63" s="13">
        <v>7112.8174238227193</v>
      </c>
      <c r="J63" s="13">
        <v>7050.3419081779011</v>
      </c>
      <c r="K63" s="13">
        <v>7845.9334207077363</v>
      </c>
      <c r="L63" s="13">
        <v>8528.1836138613926</v>
      </c>
      <c r="M63" s="13">
        <v>9371.9087710219846</v>
      </c>
      <c r="N63" s="13">
        <v>9996.3108512931285</v>
      </c>
      <c r="O63" s="13">
        <v>12684.395567375883</v>
      </c>
      <c r="P63" s="13">
        <v>12178.984606613451</v>
      </c>
      <c r="Q63" s="13">
        <v>10758.042838383824</v>
      </c>
      <c r="R63" s="14">
        <v>11568.707592371864</v>
      </c>
    </row>
    <row r="64" spans="1:18" ht="14" x14ac:dyDescent="0.3">
      <c r="A64" s="45" t="s">
        <v>16</v>
      </c>
      <c r="C64" s="11" t="s">
        <v>36</v>
      </c>
      <c r="D64" s="12">
        <v>9786.6223660714331</v>
      </c>
      <c r="E64" s="13">
        <v>8834.1586073059389</v>
      </c>
      <c r="F64" s="13">
        <v>10825.132177985932</v>
      </c>
      <c r="G64" s="13">
        <v>10981.100922787202</v>
      </c>
      <c r="H64" s="13">
        <v>10865.121883691543</v>
      </c>
      <c r="I64" s="13">
        <v>9243.2594618272888</v>
      </c>
      <c r="J64" s="13">
        <v>8203.721282383427</v>
      </c>
      <c r="K64" s="13">
        <v>10255.012266666674</v>
      </c>
      <c r="L64" s="13">
        <v>10330.923369175631</v>
      </c>
      <c r="M64" s="13">
        <v>12202.444502369684</v>
      </c>
      <c r="N64" s="13">
        <v>13021.967094861682</v>
      </c>
      <c r="O64" s="13">
        <v>14122.452761904771</v>
      </c>
      <c r="P64" s="13">
        <v>12865.538377403866</v>
      </c>
      <c r="Q64" s="13">
        <v>14092.606739356159</v>
      </c>
      <c r="R64" s="14">
        <v>14700.260528735633</v>
      </c>
    </row>
    <row r="65" spans="1:18" ht="14" x14ac:dyDescent="0.3">
      <c r="A65" s="45" t="s">
        <v>16</v>
      </c>
      <c r="C65" s="11" t="s">
        <v>18</v>
      </c>
      <c r="D65" s="12">
        <v>8934.2664011799407</v>
      </c>
      <c r="E65" s="13">
        <v>9546.1548372092984</v>
      </c>
      <c r="F65" s="13">
        <v>9429.1184972677511</v>
      </c>
      <c r="G65" s="13">
        <v>8428.27567391304</v>
      </c>
      <c r="H65" s="13">
        <v>9676.520454545449</v>
      </c>
      <c r="I65" s="13">
        <v>7700.666849816841</v>
      </c>
      <c r="J65" s="13">
        <v>8182.9759550561903</v>
      </c>
      <c r="K65" s="13">
        <v>8460.2747567567676</v>
      </c>
      <c r="L65" s="13">
        <v>8333.8666666666595</v>
      </c>
      <c r="M65" s="13">
        <v>10363.449329896914</v>
      </c>
      <c r="N65" s="13">
        <v>12801.263698435274</v>
      </c>
      <c r="O65" s="13">
        <v>11811.765000000009</v>
      </c>
      <c r="P65" s="13">
        <v>12857.528078902222</v>
      </c>
      <c r="Q65" s="13">
        <v>13122.096691394639</v>
      </c>
      <c r="R65" s="14">
        <v>13785.474249578412</v>
      </c>
    </row>
    <row r="66" spans="1:18" ht="14" x14ac:dyDescent="0.3">
      <c r="A66" s="45" t="s">
        <v>16</v>
      </c>
      <c r="C66" s="11" t="s">
        <v>27</v>
      </c>
      <c r="D66" s="12">
        <v>24476.092608695653</v>
      </c>
      <c r="E66" s="13">
        <v>16127.531923076927</v>
      </c>
      <c r="F66" s="13">
        <v>21481.491538461538</v>
      </c>
      <c r="G66" s="13">
        <v>13209.604444444451</v>
      </c>
      <c r="H66" s="13">
        <v>21925.313906250001</v>
      </c>
      <c r="I66" s="13">
        <v>33621.074374999997</v>
      </c>
      <c r="J66" s="13">
        <v>35503.002083333333</v>
      </c>
      <c r="K66" s="13">
        <v>24907.285510204081</v>
      </c>
      <c r="L66" s="13">
        <v>30202.14039215686</v>
      </c>
      <c r="M66" s="13">
        <v>36026.267727272723</v>
      </c>
      <c r="N66" s="13">
        <v>29067.257236842095</v>
      </c>
      <c r="O66" s="13">
        <v>38584.40603773584</v>
      </c>
      <c r="P66" s="13">
        <v>37151.552043010764</v>
      </c>
      <c r="Q66" s="13">
        <v>37831.652916666666</v>
      </c>
      <c r="R66" s="14">
        <v>30467.068785046733</v>
      </c>
    </row>
    <row r="67" spans="1:18" ht="14" x14ac:dyDescent="0.3">
      <c r="A67" s="45" t="s">
        <v>16</v>
      </c>
      <c r="C67" s="11" t="s">
        <v>20</v>
      </c>
      <c r="D67" s="12">
        <v>7135.1828110599117</v>
      </c>
      <c r="E67" s="13">
        <v>8906.149960784318</v>
      </c>
      <c r="F67" s="13">
        <v>7669.0550520833349</v>
      </c>
      <c r="G67" s="13">
        <v>6855.9673431734254</v>
      </c>
      <c r="H67" s="13">
        <v>8533.2635309973066</v>
      </c>
      <c r="I67" s="13">
        <v>5260.0657462686559</v>
      </c>
      <c r="J67" s="13">
        <v>6016.1907444168728</v>
      </c>
      <c r="K67" s="13">
        <v>7986.624437689964</v>
      </c>
      <c r="L67" s="13">
        <v>8975.524721407628</v>
      </c>
      <c r="M67" s="13">
        <v>7829.9565229110476</v>
      </c>
      <c r="N67" s="13">
        <v>8102.7121917808172</v>
      </c>
      <c r="O67" s="13">
        <v>10994.428975069253</v>
      </c>
      <c r="P67" s="13">
        <v>10763.412864721482</v>
      </c>
      <c r="Q67" s="13">
        <v>9112.3708312342515</v>
      </c>
      <c r="R67" s="14">
        <v>9518.225014836793</v>
      </c>
    </row>
    <row r="68" spans="1:18" ht="14" x14ac:dyDescent="0.3">
      <c r="A68" s="45" t="s">
        <v>16</v>
      </c>
      <c r="C68" s="11" t="s">
        <v>19</v>
      </c>
      <c r="D68" s="12">
        <v>8081.7073446327695</v>
      </c>
      <c r="E68" s="13">
        <v>9674.2128240740749</v>
      </c>
      <c r="F68" s="13">
        <v>9500.491689189188</v>
      </c>
      <c r="G68" s="13">
        <v>7054.4974090909063</v>
      </c>
      <c r="H68" s="13">
        <v>8841.5656538461553</v>
      </c>
      <c r="I68" s="13">
        <v>8822.3341000000055</v>
      </c>
      <c r="J68" s="13">
        <v>8149.2570046082928</v>
      </c>
      <c r="K68" s="13">
        <v>5927.5512811387871</v>
      </c>
      <c r="L68" s="13">
        <v>5289.8996745562108</v>
      </c>
      <c r="M68" s="13">
        <v>8223.2083870967836</v>
      </c>
      <c r="N68" s="13">
        <v>9363.9088753056294</v>
      </c>
      <c r="O68" s="13">
        <v>9102.5373628691868</v>
      </c>
      <c r="P68" s="13">
        <v>11677.53878947368</v>
      </c>
      <c r="Q68" s="13">
        <v>9973.0181411764661</v>
      </c>
      <c r="R68" s="14">
        <v>12014.62959770115</v>
      </c>
    </row>
    <row r="69" spans="1:18" ht="14" x14ac:dyDescent="0.3">
      <c r="A69" s="45" t="s">
        <v>16</v>
      </c>
      <c r="C69" s="11" t="s">
        <v>21</v>
      </c>
      <c r="D69" s="12">
        <v>7259.6022727272739</v>
      </c>
      <c r="E69" s="13">
        <v>9185.6828378378377</v>
      </c>
      <c r="F69" s="13">
        <v>13350.324680851067</v>
      </c>
      <c r="G69" s="13">
        <v>7245.0705084745787</v>
      </c>
      <c r="H69" s="13">
        <v>10387.856764705883</v>
      </c>
      <c r="I69" s="13">
        <v>11830.632089552242</v>
      </c>
      <c r="J69" s="13">
        <v>7244.7458749999987</v>
      </c>
      <c r="K69" s="13">
        <v>7981.9111818181855</v>
      </c>
      <c r="L69" s="13">
        <v>7761.6451562500033</v>
      </c>
      <c r="M69" s="13">
        <v>7837.4152795031023</v>
      </c>
      <c r="N69" s="13">
        <v>9479.2695391705074</v>
      </c>
      <c r="O69" s="13">
        <v>9884.1434234234202</v>
      </c>
      <c r="P69" s="13">
        <v>13584.660847457635</v>
      </c>
      <c r="Q69" s="13">
        <v>11653.3474204947</v>
      </c>
      <c r="R69" s="14">
        <v>13691.438739837406</v>
      </c>
    </row>
    <row r="70" spans="1:18" ht="14" x14ac:dyDescent="0.3">
      <c r="A70" s="45" t="s">
        <v>16</v>
      </c>
      <c r="C70" s="11" t="s">
        <v>26</v>
      </c>
      <c r="D70" s="12">
        <v>16198.935789473686</v>
      </c>
      <c r="E70" s="13">
        <v>12644.092941176468</v>
      </c>
      <c r="F70" s="13">
        <v>7583.03</v>
      </c>
      <c r="G70" s="13">
        <v>33484.567599999995</v>
      </c>
      <c r="H70" s="13">
        <v>36890.425000000003</v>
      </c>
      <c r="I70" s="13">
        <v>23178.622500000005</v>
      </c>
      <c r="J70" s="13">
        <v>20701.868571428571</v>
      </c>
      <c r="K70" s="13">
        <v>31082.852857142869</v>
      </c>
      <c r="L70" s="13">
        <v>23230.18076923077</v>
      </c>
      <c r="M70" s="13">
        <v>22398.142291666674</v>
      </c>
      <c r="N70" s="13">
        <v>29578.371355932199</v>
      </c>
      <c r="O70" s="13">
        <v>28314.776727272725</v>
      </c>
      <c r="P70" s="13">
        <v>33430.627799999995</v>
      </c>
      <c r="Q70" s="13">
        <v>25433.158412698405</v>
      </c>
      <c r="R70" s="14">
        <v>25281.148857142864</v>
      </c>
    </row>
    <row r="71" spans="1:18" ht="14" x14ac:dyDescent="0.3">
      <c r="A71" s="45" t="s">
        <v>16</v>
      </c>
      <c r="C71" s="11" t="s">
        <v>38</v>
      </c>
      <c r="D71" s="12">
        <v>9918.4016129032261</v>
      </c>
      <c r="E71" s="13">
        <v>11556.543918918916</v>
      </c>
      <c r="F71" s="13">
        <v>17310.669787234041</v>
      </c>
      <c r="G71" s="13">
        <v>7544.1476190476187</v>
      </c>
      <c r="H71" s="13">
        <v>17877.555148514853</v>
      </c>
      <c r="I71" s="13">
        <v>13229.76222222222</v>
      </c>
      <c r="J71" s="13">
        <v>13083.092268041242</v>
      </c>
      <c r="K71" s="13">
        <v>16210.428865979375</v>
      </c>
      <c r="L71" s="13">
        <v>12841.077857142858</v>
      </c>
      <c r="M71" s="13">
        <v>11113.870937500005</v>
      </c>
      <c r="N71" s="13">
        <v>13766.734705882351</v>
      </c>
      <c r="O71" s="13">
        <v>14690.214393939399</v>
      </c>
      <c r="P71" s="13">
        <v>14144.464890510939</v>
      </c>
      <c r="Q71" s="13">
        <v>16828.154895104908</v>
      </c>
      <c r="R71" s="14">
        <v>19866.868499999993</v>
      </c>
    </row>
    <row r="72" spans="1:18" ht="14" x14ac:dyDescent="0.3">
      <c r="A72" s="45" t="s">
        <v>16</v>
      </c>
      <c r="C72" s="11" t="s">
        <v>29</v>
      </c>
      <c r="D72" s="12">
        <v>7754.7576470588256</v>
      </c>
      <c r="E72" s="13">
        <v>8905.260000000002</v>
      </c>
      <c r="F72" s="13">
        <v>7378.2803448275872</v>
      </c>
      <c r="G72" s="13">
        <v>8734.6948780487801</v>
      </c>
      <c r="H72" s="13">
        <v>7140.9904545454556</v>
      </c>
      <c r="I72" s="13">
        <v>8066.415930232557</v>
      </c>
      <c r="J72" s="13">
        <v>7861.4201030927861</v>
      </c>
      <c r="K72" s="13">
        <v>6434.4067326732666</v>
      </c>
      <c r="L72" s="13">
        <v>9780.9376800000009</v>
      </c>
      <c r="M72" s="13">
        <v>7566.9533898305062</v>
      </c>
      <c r="N72" s="13">
        <v>10186.84854430379</v>
      </c>
      <c r="O72" s="13">
        <v>9302.8844966442939</v>
      </c>
      <c r="P72" s="13">
        <v>10313.875761589396</v>
      </c>
      <c r="Q72" s="13">
        <v>11513.902291666658</v>
      </c>
      <c r="R72" s="14">
        <v>10943.918273809526</v>
      </c>
    </row>
    <row r="73" spans="1:18" ht="14" x14ac:dyDescent="0.3">
      <c r="A73" s="45" t="s">
        <v>16</v>
      </c>
      <c r="C73" s="11" t="s">
        <v>40</v>
      </c>
      <c r="D73" s="12">
        <v>8372.2724999999991</v>
      </c>
      <c r="E73" s="13">
        <v>9559.640204081632</v>
      </c>
      <c r="F73" s="13">
        <v>11120.677674418605</v>
      </c>
      <c r="G73" s="13">
        <v>7009.660615384616</v>
      </c>
      <c r="H73" s="13">
        <v>7009.196197183097</v>
      </c>
      <c r="I73" s="13">
        <v>12961.59848837209</v>
      </c>
      <c r="J73" s="13">
        <v>10476.196249999999</v>
      </c>
      <c r="K73" s="13">
        <v>10433.1904494382</v>
      </c>
      <c r="L73" s="13">
        <v>8982.18647887324</v>
      </c>
      <c r="M73" s="13">
        <v>13565.021632653057</v>
      </c>
      <c r="N73" s="13">
        <v>12337.784339622647</v>
      </c>
      <c r="O73" s="13">
        <v>19215.276288659796</v>
      </c>
      <c r="P73" s="13">
        <v>16519.505151515161</v>
      </c>
      <c r="Q73" s="13">
        <v>16041.052809917355</v>
      </c>
      <c r="R73" s="14">
        <v>19153.391111111116</v>
      </c>
    </row>
    <row r="74" spans="1:18" ht="14" x14ac:dyDescent="0.3">
      <c r="A74" s="45" t="s">
        <v>16</v>
      </c>
      <c r="C74" s="11" t="s">
        <v>28</v>
      </c>
      <c r="D74" s="12">
        <v>5272.8628571428571</v>
      </c>
      <c r="E74" s="13">
        <v>3039.5589655172412</v>
      </c>
      <c r="F74" s="13">
        <v>9174.2413636363653</v>
      </c>
      <c r="G74" s="13">
        <v>6427.6612903225796</v>
      </c>
      <c r="H74" s="13">
        <v>3713.7409433962257</v>
      </c>
      <c r="I74" s="13">
        <v>7766.888461538465</v>
      </c>
      <c r="J74" s="13">
        <v>7499.5698333333339</v>
      </c>
      <c r="K74" s="13">
        <v>7543.4307142857142</v>
      </c>
      <c r="L74" s="13">
        <v>11342.505999999998</v>
      </c>
      <c r="M74" s="13">
        <v>19606.721136363634</v>
      </c>
      <c r="N74" s="13">
        <v>13684.937636363633</v>
      </c>
      <c r="O74" s="13">
        <v>10715.030384615382</v>
      </c>
      <c r="P74" s="13">
        <v>20535.564137931025</v>
      </c>
      <c r="Q74" s="13">
        <v>14155.452575757576</v>
      </c>
      <c r="R74" s="14">
        <v>17308.446891891883</v>
      </c>
    </row>
    <row r="75" spans="1:18" ht="14" x14ac:dyDescent="0.3">
      <c r="A75" s="45" t="s">
        <v>16</v>
      </c>
      <c r="C75" s="11" t="s">
        <v>23</v>
      </c>
      <c r="D75" s="12">
        <v>7937.3188</v>
      </c>
      <c r="E75" s="13">
        <v>15515.117500000002</v>
      </c>
      <c r="F75" s="13">
        <v>24576.625161290318</v>
      </c>
      <c r="G75" s="13">
        <v>12745.197441860464</v>
      </c>
      <c r="H75" s="13">
        <v>10495.718088235299</v>
      </c>
      <c r="I75" s="13">
        <v>7652.8857425742572</v>
      </c>
      <c r="J75" s="13">
        <v>9163.3630851063826</v>
      </c>
      <c r="K75" s="13">
        <v>11862.891111111116</v>
      </c>
      <c r="L75" s="13">
        <v>10670.182417582413</v>
      </c>
      <c r="M75" s="13">
        <v>8134.1315625000016</v>
      </c>
      <c r="N75" s="13">
        <v>8632.217857142854</v>
      </c>
      <c r="O75" s="13">
        <v>12046.481383647804</v>
      </c>
      <c r="P75" s="13">
        <v>12946.512193548389</v>
      </c>
      <c r="Q75" s="13">
        <v>12254.665248618801</v>
      </c>
      <c r="R75" s="14">
        <v>15555.683139534873</v>
      </c>
    </row>
    <row r="76" spans="1:18" ht="14" x14ac:dyDescent="0.3">
      <c r="A76" s="45" t="s">
        <v>16</v>
      </c>
      <c r="C76" s="11" t="s">
        <v>22</v>
      </c>
      <c r="D76" s="12">
        <v>5650.9338028169013</v>
      </c>
      <c r="E76" s="13">
        <v>9508.6548000000003</v>
      </c>
      <c r="F76" s="13">
        <v>7958.4621739130434</v>
      </c>
      <c r="G76" s="13">
        <v>3830.3525714285706</v>
      </c>
      <c r="H76" s="13">
        <v>10554.650970873789</v>
      </c>
      <c r="I76" s="13">
        <v>5513.5475675675689</v>
      </c>
      <c r="J76" s="13">
        <v>6959.78150442478</v>
      </c>
      <c r="K76" s="13">
        <v>7436.6631192660525</v>
      </c>
      <c r="L76" s="13">
        <v>6629.7167625899301</v>
      </c>
      <c r="M76" s="13">
        <v>8606.1289922480628</v>
      </c>
      <c r="N76" s="13">
        <v>7274.6753012048157</v>
      </c>
      <c r="O76" s="13">
        <v>7964.9566844919827</v>
      </c>
      <c r="P76" s="13">
        <v>8682.3224257425809</v>
      </c>
      <c r="Q76" s="13">
        <v>10303.536255924177</v>
      </c>
      <c r="R76" s="14">
        <v>10122.043794871801</v>
      </c>
    </row>
    <row r="77" spans="1:18" ht="14.5" thickBot="1" x14ac:dyDescent="0.35">
      <c r="A77" s="45" t="s">
        <v>16</v>
      </c>
      <c r="C77" s="11" t="s">
        <v>24</v>
      </c>
      <c r="D77" s="15">
        <v>7606.2823076923041</v>
      </c>
      <c r="E77" s="16">
        <v>7092.2499111900543</v>
      </c>
      <c r="F77" s="16">
        <v>9458.8916007194293</v>
      </c>
      <c r="G77" s="16">
        <v>7407.1805164319203</v>
      </c>
      <c r="H77" s="16">
        <v>9457.4197869955169</v>
      </c>
      <c r="I77" s="16">
        <v>6265.6300102774949</v>
      </c>
      <c r="J77" s="16">
        <v>8133.7136621196323</v>
      </c>
      <c r="K77" s="16">
        <v>7986.4649291166825</v>
      </c>
      <c r="L77" s="16">
        <v>7984.9267732831649</v>
      </c>
      <c r="M77" s="16">
        <v>9374.1071801566577</v>
      </c>
      <c r="N77" s="16">
        <v>9458.7208315256794</v>
      </c>
      <c r="O77" s="16">
        <v>11388.6504647785</v>
      </c>
      <c r="P77" s="16">
        <v>10626.185607120156</v>
      </c>
      <c r="Q77" s="16">
        <v>10486.448835412937</v>
      </c>
      <c r="R77" s="17">
        <v>12884.296644562346</v>
      </c>
    </row>
    <row r="78" spans="1:18" ht="14.5" thickBot="1" x14ac:dyDescent="0.35">
      <c r="A78" s="45" t="s">
        <v>16</v>
      </c>
      <c r="C78" s="18" t="s">
        <v>53</v>
      </c>
      <c r="D78" s="19">
        <v>10155.063226480839</v>
      </c>
      <c r="E78" s="20">
        <v>10305.65396471679</v>
      </c>
      <c r="F78" s="20">
        <v>13764.405742574278</v>
      </c>
      <c r="G78" s="20">
        <v>10633.186918115549</v>
      </c>
      <c r="H78" s="20">
        <v>12030.592097944378</v>
      </c>
      <c r="I78" s="20">
        <v>10653.400349404646</v>
      </c>
      <c r="J78" s="20">
        <v>10556.752689559346</v>
      </c>
      <c r="K78" s="20">
        <v>11138.735893033359</v>
      </c>
      <c r="L78" s="20">
        <v>11089.136867272746</v>
      </c>
      <c r="M78" s="20">
        <v>12397.795238095196</v>
      </c>
      <c r="N78" s="20">
        <v>12960.227324384785</v>
      </c>
      <c r="O78" s="20">
        <v>14595.942874755687</v>
      </c>
      <c r="P78" s="20">
        <v>15565.896888321859</v>
      </c>
      <c r="Q78" s="20">
        <v>14731.896083490945</v>
      </c>
      <c r="R78" s="21">
        <v>15903.157764562378</v>
      </c>
    </row>
    <row r="81" spans="1:18" ht="23.5" thickBot="1" x14ac:dyDescent="0.3">
      <c r="C81" s="1" t="s">
        <v>323</v>
      </c>
      <c r="D81" s="1"/>
      <c r="E81" s="1"/>
      <c r="F81" s="1"/>
      <c r="G81" s="1"/>
      <c r="H81" s="1"/>
      <c r="I81" s="1"/>
      <c r="J81" s="1"/>
      <c r="K81" s="1"/>
      <c r="L81" s="1"/>
      <c r="M81" s="1"/>
      <c r="N81" s="9"/>
      <c r="O81" s="9"/>
      <c r="P81" s="9"/>
      <c r="Q81" s="9"/>
      <c r="R81" s="9"/>
    </row>
    <row r="82" spans="1:18" ht="14.5" thickBot="1" x14ac:dyDescent="0.35">
      <c r="C82" s="2"/>
      <c r="D82" s="140" t="s">
        <v>48</v>
      </c>
      <c r="E82" s="141"/>
      <c r="F82" s="141"/>
      <c r="G82" s="141"/>
      <c r="H82" s="141"/>
      <c r="I82" s="141"/>
      <c r="J82" s="141"/>
      <c r="K82" s="141"/>
      <c r="L82" s="141"/>
      <c r="M82" s="141"/>
      <c r="N82" s="141"/>
      <c r="O82" s="141"/>
      <c r="P82" s="141"/>
      <c r="Q82" s="141"/>
      <c r="R82" s="142"/>
    </row>
    <row r="83" spans="1:18" ht="14.5" thickBot="1" x14ac:dyDescent="0.35">
      <c r="A83" s="45" t="s">
        <v>16</v>
      </c>
      <c r="C83" s="3" t="s">
        <v>352</v>
      </c>
      <c r="D83" s="4" t="s">
        <v>0</v>
      </c>
      <c r="E83" s="5" t="s">
        <v>1</v>
      </c>
      <c r="F83" s="5" t="s">
        <v>2</v>
      </c>
      <c r="G83" s="5" t="s">
        <v>3</v>
      </c>
      <c r="H83" s="5" t="s">
        <v>4</v>
      </c>
      <c r="I83" s="5" t="s">
        <v>5</v>
      </c>
      <c r="J83" s="5" t="s">
        <v>6</v>
      </c>
      <c r="K83" s="5" t="s">
        <v>7</v>
      </c>
      <c r="L83" s="5" t="s">
        <v>8</v>
      </c>
      <c r="M83" s="5" t="s">
        <v>9</v>
      </c>
      <c r="N83" s="5" t="s">
        <v>10</v>
      </c>
      <c r="O83" s="5" t="s">
        <v>11</v>
      </c>
      <c r="P83" s="5" t="s">
        <v>17</v>
      </c>
      <c r="Q83" s="5" t="s">
        <v>44</v>
      </c>
      <c r="R83" s="6" t="s">
        <v>88</v>
      </c>
    </row>
    <row r="84" spans="1:18" ht="14" x14ac:dyDescent="0.3">
      <c r="A84" s="45" t="s">
        <v>16</v>
      </c>
      <c r="C84" s="11" t="s">
        <v>378</v>
      </c>
      <c r="D84" s="47">
        <v>6812.2563005780339</v>
      </c>
      <c r="E84" s="13">
        <v>10310.817699999998</v>
      </c>
      <c r="F84" s="13">
        <v>9324.0421176470572</v>
      </c>
      <c r="G84" s="13">
        <v>6739.7948387096776</v>
      </c>
      <c r="H84" s="13">
        <v>11664.470307692307</v>
      </c>
      <c r="I84" s="13">
        <v>4460.1868656716424</v>
      </c>
      <c r="J84" s="13">
        <v>16122.378421052632</v>
      </c>
      <c r="K84" s="13">
        <v>10046.390140845071</v>
      </c>
      <c r="L84" s="13">
        <v>13727.586885245901</v>
      </c>
      <c r="M84" s="13">
        <v>14866.138857142856</v>
      </c>
      <c r="N84" s="13">
        <v>24964.010153846157</v>
      </c>
      <c r="O84" s="13">
        <v>17970.550405405404</v>
      </c>
      <c r="P84" s="13">
        <v>16116.736718749999</v>
      </c>
      <c r="Q84" s="13">
        <v>26476.278133333315</v>
      </c>
      <c r="R84" s="14">
        <v>25846.346883116872</v>
      </c>
    </row>
    <row r="85" spans="1:18" ht="14" x14ac:dyDescent="0.3">
      <c r="A85" s="45" t="s">
        <v>16</v>
      </c>
      <c r="C85" s="11" t="s">
        <v>379</v>
      </c>
      <c r="D85" s="12">
        <v>2391.8590476190479</v>
      </c>
      <c r="E85" s="13">
        <v>2446.1545320197051</v>
      </c>
      <c r="F85" s="13">
        <v>2433.8319760479044</v>
      </c>
      <c r="G85" s="13">
        <v>3289.0882051282056</v>
      </c>
      <c r="H85" s="13">
        <v>3669.5363783783782</v>
      </c>
      <c r="I85" s="13">
        <v>3209.2183333333337</v>
      </c>
      <c r="J85" s="13">
        <v>2330.4772321428572</v>
      </c>
      <c r="K85" s="13">
        <v>2573.7354263565899</v>
      </c>
      <c r="L85" s="13">
        <v>2281.8639285714271</v>
      </c>
      <c r="M85" s="13">
        <v>2693.6267781155007</v>
      </c>
      <c r="N85" s="13">
        <v>3449.5850574712626</v>
      </c>
      <c r="O85" s="13">
        <v>4218.9068292682923</v>
      </c>
      <c r="P85" s="13">
        <v>5421.0326072607249</v>
      </c>
      <c r="Q85" s="13">
        <v>4854.6570877192971</v>
      </c>
      <c r="R85" s="14">
        <v>4245.7160854092508</v>
      </c>
    </row>
    <row r="86" spans="1:18" ht="14" x14ac:dyDescent="0.3">
      <c r="A86" s="45" t="s">
        <v>16</v>
      </c>
      <c r="C86" s="11" t="s">
        <v>25</v>
      </c>
      <c r="D86" s="12">
        <v>3563.1661320754711</v>
      </c>
      <c r="E86" s="13">
        <v>5501.4053333333341</v>
      </c>
      <c r="F86" s="13">
        <v>2988.1174999999994</v>
      </c>
      <c r="G86" s="13">
        <v>2731.5646296296295</v>
      </c>
      <c r="H86" s="13">
        <v>2948.0821428571426</v>
      </c>
      <c r="I86" s="13">
        <v>4332.3836363636356</v>
      </c>
      <c r="J86" s="13">
        <v>8083.5626315789486</v>
      </c>
      <c r="K86" s="13">
        <v>6822.2692499999994</v>
      </c>
      <c r="L86" s="13">
        <v>7872.4347500000003</v>
      </c>
      <c r="M86" s="13">
        <v>7621.8746250000022</v>
      </c>
      <c r="N86" s="13">
        <v>7789.9989108910859</v>
      </c>
      <c r="O86" s="13">
        <v>7978.7171698113234</v>
      </c>
      <c r="P86" s="13">
        <v>5472.8601162790701</v>
      </c>
      <c r="Q86" s="13">
        <v>7387.6660606060605</v>
      </c>
      <c r="R86" s="14">
        <v>7313.0065420560732</v>
      </c>
    </row>
    <row r="87" spans="1:18" ht="14" x14ac:dyDescent="0.3">
      <c r="A87" s="45" t="s">
        <v>16</v>
      </c>
      <c r="C87" s="11" t="s">
        <v>43</v>
      </c>
      <c r="D87" s="12">
        <v>2025.5044104803487</v>
      </c>
      <c r="E87" s="13">
        <v>1989.3104938271606</v>
      </c>
      <c r="F87" s="13">
        <v>1600.896775956284</v>
      </c>
      <c r="G87" s="13">
        <v>1664.2745833333336</v>
      </c>
      <c r="H87" s="13">
        <v>2332.616</v>
      </c>
      <c r="I87" s="13">
        <v>1799.0464784053152</v>
      </c>
      <c r="J87" s="13">
        <v>2454.5023432343237</v>
      </c>
      <c r="K87" s="13">
        <v>2573.7659090909087</v>
      </c>
      <c r="L87" s="13">
        <v>2266.3755656108606</v>
      </c>
      <c r="M87" s="13">
        <v>3144.7966013071887</v>
      </c>
      <c r="N87" s="13">
        <v>3366.4372500000009</v>
      </c>
      <c r="O87" s="13">
        <v>4027.7037411764695</v>
      </c>
      <c r="P87" s="13">
        <v>6346.3153448275762</v>
      </c>
      <c r="Q87" s="13">
        <v>5503.5141108545022</v>
      </c>
      <c r="R87" s="14">
        <v>4900.1078185745146</v>
      </c>
    </row>
    <row r="88" spans="1:18" ht="14" x14ac:dyDescent="0.3">
      <c r="A88" s="45" t="s">
        <v>16</v>
      </c>
      <c r="C88" s="11" t="s">
        <v>36</v>
      </c>
      <c r="D88" s="12">
        <v>2130.5622029702972</v>
      </c>
      <c r="E88" s="13">
        <v>2179.9890909090905</v>
      </c>
      <c r="F88" s="13">
        <v>1637.9015076923076</v>
      </c>
      <c r="G88" s="13">
        <v>1979.9276666666665</v>
      </c>
      <c r="H88" s="13">
        <v>2976.6279351032445</v>
      </c>
      <c r="I88" s="13">
        <v>1809.2212398921831</v>
      </c>
      <c r="J88" s="13">
        <v>2146.3347582697197</v>
      </c>
      <c r="K88" s="13">
        <v>2120.8933894736838</v>
      </c>
      <c r="L88" s="13">
        <v>2821.9086030664398</v>
      </c>
      <c r="M88" s="13">
        <v>3034.5844665461113</v>
      </c>
      <c r="N88" s="13">
        <v>4261.2263671128121</v>
      </c>
      <c r="O88" s="13">
        <v>3829.3327941176467</v>
      </c>
      <c r="P88" s="13">
        <v>4677.7681196581179</v>
      </c>
      <c r="Q88" s="13">
        <v>4234.1863532110092</v>
      </c>
      <c r="R88" s="14">
        <v>4109.6750446428596</v>
      </c>
    </row>
    <row r="89" spans="1:18" ht="14" x14ac:dyDescent="0.3">
      <c r="A89" s="45" t="s">
        <v>16</v>
      </c>
      <c r="C89" s="11" t="s">
        <v>18</v>
      </c>
      <c r="D89" s="12">
        <v>1464.2586759581882</v>
      </c>
      <c r="E89" s="13">
        <v>2187.6628333333333</v>
      </c>
      <c r="F89" s="13">
        <v>1494.4543499999997</v>
      </c>
      <c r="G89" s="13">
        <v>2275.3974537037043</v>
      </c>
      <c r="H89" s="13">
        <v>3763.8422613065318</v>
      </c>
      <c r="I89" s="13">
        <v>2125.4795278969955</v>
      </c>
      <c r="J89" s="13">
        <v>2448.102610441767</v>
      </c>
      <c r="K89" s="13">
        <v>2021.2002723735409</v>
      </c>
      <c r="L89" s="13">
        <v>2324.5482253521118</v>
      </c>
      <c r="M89" s="13">
        <v>2831.2872307692301</v>
      </c>
      <c r="N89" s="13">
        <v>3087.3870245398784</v>
      </c>
      <c r="O89" s="13">
        <v>2300.1096681096687</v>
      </c>
      <c r="P89" s="13">
        <v>4145.9015868263459</v>
      </c>
      <c r="Q89" s="13">
        <v>4312.425000000002</v>
      </c>
      <c r="R89" s="14">
        <v>4304.4878839590438</v>
      </c>
    </row>
    <row r="90" spans="1:18" ht="14" x14ac:dyDescent="0.3">
      <c r="A90" s="45" t="s">
        <v>16</v>
      </c>
      <c r="C90" s="11" t="s">
        <v>27</v>
      </c>
      <c r="D90" s="12">
        <v>1665.5441666666666</v>
      </c>
      <c r="E90" s="13">
        <v>3824.151470588235</v>
      </c>
      <c r="F90" s="13">
        <v>4446.3533333333335</v>
      </c>
      <c r="G90" s="13">
        <v>5004.9923529411772</v>
      </c>
      <c r="H90" s="13">
        <v>3691.1695</v>
      </c>
      <c r="I90" s="13">
        <v>6780.2723684210514</v>
      </c>
      <c r="J90" s="13">
        <v>11216.719687499999</v>
      </c>
      <c r="K90" s="13">
        <v>3909.0676666666664</v>
      </c>
      <c r="L90" s="13">
        <v>3643.5680555555559</v>
      </c>
      <c r="M90" s="13">
        <v>3878.9896491228064</v>
      </c>
      <c r="N90" s="13">
        <v>8699.4439240506345</v>
      </c>
      <c r="O90" s="13">
        <v>6844.0859701492554</v>
      </c>
      <c r="P90" s="13">
        <v>9191.5919354838716</v>
      </c>
      <c r="Q90" s="13">
        <v>6259.6169491525397</v>
      </c>
      <c r="R90" s="14">
        <v>10311.273380281693</v>
      </c>
    </row>
    <row r="91" spans="1:18" ht="14" x14ac:dyDescent="0.3">
      <c r="A91" s="45" t="s">
        <v>16</v>
      </c>
      <c r="C91" s="11" t="s">
        <v>20</v>
      </c>
      <c r="D91" s="12">
        <v>3262.526745283019</v>
      </c>
      <c r="E91" s="13">
        <v>2002.0599393939392</v>
      </c>
      <c r="F91" s="13">
        <v>1736.6618518518519</v>
      </c>
      <c r="G91" s="13">
        <v>1171.6153672316382</v>
      </c>
      <c r="H91" s="13">
        <v>2687.7872368421049</v>
      </c>
      <c r="I91" s="13">
        <v>1675.6372067039106</v>
      </c>
      <c r="J91" s="13">
        <v>2375.2042857142856</v>
      </c>
      <c r="K91" s="13">
        <v>2017.4164596273283</v>
      </c>
      <c r="L91" s="13">
        <v>3128.9932402234631</v>
      </c>
      <c r="M91" s="13">
        <v>3035.72947368421</v>
      </c>
      <c r="N91" s="13">
        <v>4067.8226086956506</v>
      </c>
      <c r="O91" s="13">
        <v>2907.6518125000011</v>
      </c>
      <c r="P91" s="13">
        <v>4361.0037086092707</v>
      </c>
      <c r="Q91" s="13">
        <v>4456.6705633802821</v>
      </c>
      <c r="R91" s="14">
        <v>4747.1432885906042</v>
      </c>
    </row>
    <row r="92" spans="1:18" ht="14" x14ac:dyDescent="0.3">
      <c r="A92" s="45" t="s">
        <v>16</v>
      </c>
      <c r="C92" s="11" t="s">
        <v>19</v>
      </c>
      <c r="D92" s="12">
        <v>1908.8623728813557</v>
      </c>
      <c r="E92" s="13">
        <v>2478.4166666666665</v>
      </c>
      <c r="F92" s="13">
        <v>3209.0916346153845</v>
      </c>
      <c r="G92" s="13">
        <v>1626.9987951807232</v>
      </c>
      <c r="H92" s="13">
        <v>1708.3942187499997</v>
      </c>
      <c r="I92" s="13">
        <v>2159.6742465753423</v>
      </c>
      <c r="J92" s="13">
        <v>1249.5844897959184</v>
      </c>
      <c r="K92" s="13">
        <v>1578.6213245033116</v>
      </c>
      <c r="L92" s="13">
        <v>1698.8302439024396</v>
      </c>
      <c r="M92" s="13">
        <v>2123.7777294685993</v>
      </c>
      <c r="N92" s="13">
        <v>4157.8226804123706</v>
      </c>
      <c r="O92" s="13">
        <v>2887.5663507109011</v>
      </c>
      <c r="P92" s="13">
        <v>3408.7633918128663</v>
      </c>
      <c r="Q92" s="13">
        <v>4967.3644387755094</v>
      </c>
      <c r="R92" s="14">
        <v>3344.3838039215707</v>
      </c>
    </row>
    <row r="93" spans="1:18" ht="14" x14ac:dyDescent="0.3">
      <c r="A93" s="45" t="s">
        <v>16</v>
      </c>
      <c r="C93" s="11" t="s">
        <v>21</v>
      </c>
      <c r="D93" s="12">
        <v>1126.4022580645162</v>
      </c>
      <c r="E93" s="13">
        <v>869.92454545454552</v>
      </c>
      <c r="F93" s="13">
        <v>682.28484848484857</v>
      </c>
      <c r="G93" s="13">
        <v>910.75217391304341</v>
      </c>
      <c r="H93" s="13">
        <v>1628.4610344827584</v>
      </c>
      <c r="I93" s="13">
        <v>5874.6951851851854</v>
      </c>
      <c r="J93" s="13">
        <v>1320.5648648648648</v>
      </c>
      <c r="K93" s="13">
        <v>1364.6504938271601</v>
      </c>
      <c r="L93" s="13">
        <v>1400.8497087378646</v>
      </c>
      <c r="M93" s="13">
        <v>1933.4330303030306</v>
      </c>
      <c r="N93" s="13">
        <v>2483.262782608695</v>
      </c>
      <c r="O93" s="13">
        <v>2920.2555208333338</v>
      </c>
      <c r="P93" s="13">
        <v>3708.6413592233016</v>
      </c>
      <c r="Q93" s="13">
        <v>4514.3806140350871</v>
      </c>
      <c r="R93" s="14">
        <v>5171.3814189189188</v>
      </c>
    </row>
    <row r="94" spans="1:18" ht="14" x14ac:dyDescent="0.3">
      <c r="A94" s="45" t="s">
        <v>16</v>
      </c>
      <c r="C94" s="11" t="s">
        <v>26</v>
      </c>
      <c r="D94" s="12">
        <v>2327.2753191489364</v>
      </c>
      <c r="E94" s="13">
        <v>3500.3539130434783</v>
      </c>
      <c r="F94" s="13">
        <v>2869.2964285714288</v>
      </c>
      <c r="G94" s="13">
        <v>2118.5700000000002</v>
      </c>
      <c r="H94" s="13">
        <v>533.05679999999995</v>
      </c>
      <c r="I94" s="13">
        <v>4949.1184000000003</v>
      </c>
      <c r="J94" s="13">
        <v>5209.4487500000005</v>
      </c>
      <c r="K94" s="13">
        <v>5905.8795312500024</v>
      </c>
      <c r="L94" s="13">
        <v>5197.5402500000009</v>
      </c>
      <c r="M94" s="13">
        <v>3674.4568627450985</v>
      </c>
      <c r="N94" s="13">
        <v>4475.7755555555541</v>
      </c>
      <c r="O94" s="13">
        <v>7071.0032608695647</v>
      </c>
      <c r="P94" s="13">
        <v>7799.7047826086964</v>
      </c>
      <c r="Q94" s="13">
        <v>5166.5625641025645</v>
      </c>
      <c r="R94" s="14">
        <v>7225.6291836734699</v>
      </c>
    </row>
    <row r="95" spans="1:18" ht="14" x14ac:dyDescent="0.3">
      <c r="A95" s="45" t="s">
        <v>16</v>
      </c>
      <c r="C95" s="11" t="s">
        <v>38</v>
      </c>
      <c r="D95" s="12">
        <v>4973.554242424244</v>
      </c>
      <c r="E95" s="13">
        <v>3794.960126582278</v>
      </c>
      <c r="F95" s="13">
        <v>4666.2949152542378</v>
      </c>
      <c r="G95" s="13">
        <v>5175.5228846153859</v>
      </c>
      <c r="H95" s="13">
        <v>4553.0108823529399</v>
      </c>
      <c r="I95" s="13">
        <v>2712.6761764705884</v>
      </c>
      <c r="J95" s="13">
        <v>2110.027428571429</v>
      </c>
      <c r="K95" s="13">
        <v>3224.168762886598</v>
      </c>
      <c r="L95" s="13">
        <v>3068.2383495145632</v>
      </c>
      <c r="M95" s="13">
        <v>5769.6166666666659</v>
      </c>
      <c r="N95" s="13">
        <v>5368.1003921568636</v>
      </c>
      <c r="O95" s="13">
        <v>7387.3270000000011</v>
      </c>
      <c r="P95" s="13">
        <v>7974.2236111111106</v>
      </c>
      <c r="Q95" s="13">
        <v>7467.9818400000022</v>
      </c>
      <c r="R95" s="14">
        <v>9692.1095652173935</v>
      </c>
    </row>
    <row r="96" spans="1:18" ht="14" x14ac:dyDescent="0.3">
      <c r="A96" s="45" t="s">
        <v>16</v>
      </c>
      <c r="C96" s="11" t="s">
        <v>29</v>
      </c>
      <c r="D96" s="12">
        <v>1677.5192307692307</v>
      </c>
      <c r="E96" s="13">
        <v>3744.179565217391</v>
      </c>
      <c r="F96" s="13">
        <v>1156.6362857142858</v>
      </c>
      <c r="G96" s="13">
        <v>2729.1881999999996</v>
      </c>
      <c r="H96" s="13">
        <v>2025.2388679245284</v>
      </c>
      <c r="I96" s="13">
        <v>1428.7544642857142</v>
      </c>
      <c r="J96" s="13">
        <v>1123.4803921568628</v>
      </c>
      <c r="K96" s="13">
        <v>1569.9874626865671</v>
      </c>
      <c r="L96" s="13">
        <v>1525.6677419354837</v>
      </c>
      <c r="M96" s="13">
        <v>2234.1875</v>
      </c>
      <c r="N96" s="13">
        <v>2985.9744565217393</v>
      </c>
      <c r="O96" s="13">
        <v>3215.9181578947378</v>
      </c>
      <c r="P96" s="13">
        <v>4688.038965517243</v>
      </c>
      <c r="Q96" s="13">
        <v>4216.7098550724622</v>
      </c>
      <c r="R96" s="14">
        <v>4496.9237499999999</v>
      </c>
    </row>
    <row r="97" spans="1:18" ht="14" x14ac:dyDescent="0.3">
      <c r="A97" s="45" t="s">
        <v>16</v>
      </c>
      <c r="C97" s="11" t="s">
        <v>40</v>
      </c>
      <c r="D97" s="12">
        <v>941.34710526315791</v>
      </c>
      <c r="E97" s="13">
        <v>3741.9027027027028</v>
      </c>
      <c r="F97" s="13">
        <v>4870.3251282051278</v>
      </c>
      <c r="G97" s="13">
        <v>1396.7535555555555</v>
      </c>
      <c r="H97" s="13">
        <v>2602.1890697674417</v>
      </c>
      <c r="I97" s="13">
        <v>1456.3847368421052</v>
      </c>
      <c r="J97" s="13">
        <v>1583.1829629629631</v>
      </c>
      <c r="K97" s="13">
        <v>2384.6770588235295</v>
      </c>
      <c r="L97" s="13">
        <v>3920.9213888888885</v>
      </c>
      <c r="M97" s="13">
        <v>3463.5734848484849</v>
      </c>
      <c r="N97" s="13">
        <v>3427.6034782608704</v>
      </c>
      <c r="O97" s="13">
        <v>6689.1718518518528</v>
      </c>
      <c r="P97" s="13">
        <v>6027.9099999999989</v>
      </c>
      <c r="Q97" s="13">
        <v>6724.4942352941189</v>
      </c>
      <c r="R97" s="14">
        <v>3478.5423076923066</v>
      </c>
    </row>
    <row r="98" spans="1:18" ht="14" x14ac:dyDescent="0.3">
      <c r="A98" s="45" t="s">
        <v>16</v>
      </c>
      <c r="C98" s="11" t="s">
        <v>28</v>
      </c>
      <c r="D98" s="12">
        <v>796.45516129032262</v>
      </c>
      <c r="E98" s="13">
        <v>1092.0091111111115</v>
      </c>
      <c r="F98" s="13">
        <v>1889.0256666666667</v>
      </c>
      <c r="G98" s="13">
        <v>1028.9881818181818</v>
      </c>
      <c r="H98" s="13">
        <v>3039.213684210526</v>
      </c>
      <c r="I98" s="13">
        <v>1754.4017948717949</v>
      </c>
      <c r="J98" s="13">
        <v>1507.9651785714286</v>
      </c>
      <c r="K98" s="13">
        <v>1284.0343548387095</v>
      </c>
      <c r="L98" s="13">
        <v>2561.9375581395352</v>
      </c>
      <c r="M98" s="13">
        <v>5726.3594594594588</v>
      </c>
      <c r="N98" s="13">
        <v>4334.1893333333319</v>
      </c>
      <c r="O98" s="13">
        <v>7413.3543076923061</v>
      </c>
      <c r="P98" s="13">
        <v>5474.841097560975</v>
      </c>
      <c r="Q98" s="13">
        <v>4927.8767415730345</v>
      </c>
      <c r="R98" s="14">
        <v>6360.7696428571417</v>
      </c>
    </row>
    <row r="99" spans="1:18" ht="14" x14ac:dyDescent="0.3">
      <c r="A99" s="45" t="s">
        <v>16</v>
      </c>
      <c r="C99" s="11" t="s">
        <v>23</v>
      </c>
      <c r="D99" s="12">
        <v>1332.288888888889</v>
      </c>
      <c r="E99" s="13">
        <v>5816.3596666666672</v>
      </c>
      <c r="F99" s="13">
        <v>824.98807692307696</v>
      </c>
      <c r="G99" s="13">
        <v>1959.9459999999999</v>
      </c>
      <c r="H99" s="13">
        <v>1312.5596153846154</v>
      </c>
      <c r="I99" s="13">
        <v>1727.1754054054054</v>
      </c>
      <c r="J99" s="13">
        <v>1929.6687234042552</v>
      </c>
      <c r="K99" s="13">
        <v>2380.0535416666667</v>
      </c>
      <c r="L99" s="13">
        <v>2496.3583870967736</v>
      </c>
      <c r="M99" s="13">
        <v>3597.5946938775514</v>
      </c>
      <c r="N99" s="13">
        <v>3957.3038297872336</v>
      </c>
      <c r="O99" s="13">
        <v>4343.1454430379727</v>
      </c>
      <c r="P99" s="13">
        <v>3447.8758510638304</v>
      </c>
      <c r="Q99" s="13">
        <v>4051.7417708333337</v>
      </c>
      <c r="R99" s="14">
        <v>3630.9210576923088</v>
      </c>
    </row>
    <row r="100" spans="1:18" ht="14" x14ac:dyDescent="0.3">
      <c r="A100" s="45" t="s">
        <v>16</v>
      </c>
      <c r="C100" s="11" t="s">
        <v>22</v>
      </c>
      <c r="D100" s="12">
        <v>1697.5544262295082</v>
      </c>
      <c r="E100" s="13">
        <v>3633.6835555555558</v>
      </c>
      <c r="F100" s="13">
        <v>2430.2713636363633</v>
      </c>
      <c r="G100" s="13">
        <v>3550.7710810810818</v>
      </c>
      <c r="H100" s="13">
        <v>1278.8440476190476</v>
      </c>
      <c r="I100" s="13">
        <v>1841.9575757575758</v>
      </c>
      <c r="J100" s="13">
        <v>1891.5306250000001</v>
      </c>
      <c r="K100" s="13">
        <v>3338.4438750000008</v>
      </c>
      <c r="L100" s="13">
        <v>1396.5256382978723</v>
      </c>
      <c r="M100" s="13">
        <v>2285.7194565217387</v>
      </c>
      <c r="N100" s="13">
        <v>2390.3069444444445</v>
      </c>
      <c r="O100" s="13">
        <v>2502.840185185185</v>
      </c>
      <c r="P100" s="13">
        <v>3144.8911904761917</v>
      </c>
      <c r="Q100" s="13">
        <v>2591.5024812030074</v>
      </c>
      <c r="R100" s="14">
        <v>4221.8432231404977</v>
      </c>
    </row>
    <row r="101" spans="1:18" ht="14.5" thickBot="1" x14ac:dyDescent="0.35">
      <c r="A101" s="45" t="s">
        <v>16</v>
      </c>
      <c r="C101" s="11" t="s">
        <v>24</v>
      </c>
      <c r="D101" s="15">
        <v>1800.6614587737852</v>
      </c>
      <c r="E101" s="16">
        <v>2258.8304203539824</v>
      </c>
      <c r="F101" s="16">
        <v>4152.5821606648205</v>
      </c>
      <c r="G101" s="16">
        <v>2261.5743187066978</v>
      </c>
      <c r="H101" s="16">
        <v>2208.4036641221387</v>
      </c>
      <c r="I101" s="16">
        <v>2252.3298301886784</v>
      </c>
      <c r="J101" s="16">
        <v>2150.2869764011798</v>
      </c>
      <c r="K101" s="16">
        <v>1615.6100420168061</v>
      </c>
      <c r="L101" s="16">
        <v>2344.3485140073094</v>
      </c>
      <c r="M101" s="16">
        <v>2578.4341182795711</v>
      </c>
      <c r="N101" s="16">
        <v>3022.1505120167185</v>
      </c>
      <c r="O101" s="16">
        <v>3228.5144621938252</v>
      </c>
      <c r="P101" s="16">
        <v>3792.0655783009229</v>
      </c>
      <c r="Q101" s="16">
        <v>3897.9480892448541</v>
      </c>
      <c r="R101" s="17">
        <v>5102.587999999997</v>
      </c>
    </row>
    <row r="102" spans="1:18" ht="14.5" thickBot="1" x14ac:dyDescent="0.35">
      <c r="A102" s="45" t="s">
        <v>16</v>
      </c>
      <c r="C102" s="18" t="s">
        <v>53</v>
      </c>
      <c r="D102" s="19">
        <v>2452.5372209653087</v>
      </c>
      <c r="E102" s="20">
        <v>2840.8994929093269</v>
      </c>
      <c r="F102" s="20">
        <v>2825.3876812339354</v>
      </c>
      <c r="G102" s="20">
        <v>2374.5096498249113</v>
      </c>
      <c r="H102" s="20">
        <v>2988.7358782849219</v>
      </c>
      <c r="I102" s="20">
        <v>2357.885951280975</v>
      </c>
      <c r="J102" s="20">
        <v>2691.3227851458878</v>
      </c>
      <c r="K102" s="20">
        <v>2478.5475744953583</v>
      </c>
      <c r="L102" s="20">
        <v>2750.8412752029258</v>
      </c>
      <c r="M102" s="20">
        <v>3256.4517673202627</v>
      </c>
      <c r="N102" s="20">
        <v>4072.1111555891171</v>
      </c>
      <c r="O102" s="20">
        <v>3987.6234971875733</v>
      </c>
      <c r="P102" s="20">
        <v>4930.7460159786888</v>
      </c>
      <c r="Q102" s="20">
        <v>5128.7978668140395</v>
      </c>
      <c r="R102" s="21">
        <v>5346.567458057958</v>
      </c>
    </row>
    <row r="106" spans="1:18" ht="23.5" thickBot="1" x14ac:dyDescent="0.3">
      <c r="C106" s="1" t="s">
        <v>221</v>
      </c>
      <c r="D106" s="1"/>
      <c r="E106" s="1"/>
      <c r="F106" s="1"/>
      <c r="G106" s="1"/>
      <c r="H106" s="1"/>
      <c r="I106" s="1"/>
      <c r="J106" s="1"/>
      <c r="K106" s="1"/>
      <c r="L106" s="1"/>
      <c r="M106" s="1"/>
      <c r="N106" s="9"/>
      <c r="O106" s="9"/>
      <c r="P106" s="9"/>
      <c r="Q106" s="9"/>
      <c r="R106" s="9"/>
    </row>
    <row r="107" spans="1:18" ht="14.5" thickBot="1" x14ac:dyDescent="0.35">
      <c r="C107" s="2"/>
      <c r="D107" s="140" t="s">
        <v>48</v>
      </c>
      <c r="E107" s="141"/>
      <c r="F107" s="141"/>
      <c r="G107" s="141"/>
      <c r="H107" s="141"/>
      <c r="I107" s="141"/>
      <c r="J107" s="141"/>
      <c r="K107" s="141"/>
      <c r="L107" s="141"/>
      <c r="M107" s="141"/>
      <c r="N107" s="141"/>
      <c r="O107" s="141"/>
      <c r="P107" s="141"/>
      <c r="Q107" s="141"/>
      <c r="R107" s="142"/>
    </row>
    <row r="108" spans="1:18" ht="14.5" thickBot="1" x14ac:dyDescent="0.35">
      <c r="A108" s="45" t="s">
        <v>41</v>
      </c>
      <c r="C108" s="3" t="s">
        <v>352</v>
      </c>
      <c r="D108" s="4" t="s">
        <v>0</v>
      </c>
      <c r="E108" s="5" t="s">
        <v>1</v>
      </c>
      <c r="F108" s="5" t="s">
        <v>2</v>
      </c>
      <c r="G108" s="5" t="s">
        <v>3</v>
      </c>
      <c r="H108" s="5" t="s">
        <v>4</v>
      </c>
      <c r="I108" s="5" t="s">
        <v>5</v>
      </c>
      <c r="J108" s="5" t="s">
        <v>6</v>
      </c>
      <c r="K108" s="5" t="s">
        <v>7</v>
      </c>
      <c r="L108" s="5" t="s">
        <v>8</v>
      </c>
      <c r="M108" s="5" t="s">
        <v>9</v>
      </c>
      <c r="N108" s="5" t="s">
        <v>10</v>
      </c>
      <c r="O108" s="5" t="s">
        <v>11</v>
      </c>
      <c r="P108" s="5" t="s">
        <v>17</v>
      </c>
      <c r="Q108" s="5" t="s">
        <v>44</v>
      </c>
      <c r="R108" s="6" t="s">
        <v>88</v>
      </c>
    </row>
    <row r="109" spans="1:18" ht="14" x14ac:dyDescent="0.3">
      <c r="A109" s="45" t="s">
        <v>41</v>
      </c>
      <c r="C109" s="11" t="s">
        <v>378</v>
      </c>
      <c r="D109" s="47">
        <v>0</v>
      </c>
      <c r="E109" s="13">
        <v>80000</v>
      </c>
      <c r="F109" s="13">
        <v>126535</v>
      </c>
      <c r="G109" s="13">
        <v>0</v>
      </c>
      <c r="H109" s="13">
        <v>0</v>
      </c>
      <c r="I109" s="13">
        <v>106000</v>
      </c>
      <c r="J109" s="13">
        <v>0</v>
      </c>
      <c r="K109" s="13">
        <v>0</v>
      </c>
      <c r="L109" s="13">
        <v>28199.58</v>
      </c>
      <c r="M109" s="13">
        <v>0</v>
      </c>
      <c r="N109" s="13">
        <v>0</v>
      </c>
      <c r="O109" s="13">
        <v>0</v>
      </c>
      <c r="P109" s="13">
        <v>0</v>
      </c>
      <c r="Q109" s="13">
        <v>0</v>
      </c>
      <c r="R109" s="14">
        <v>0</v>
      </c>
    </row>
    <row r="110" spans="1:18" ht="14" x14ac:dyDescent="0.3">
      <c r="A110" s="45" t="s">
        <v>41</v>
      </c>
      <c r="C110" s="11" t="s">
        <v>379</v>
      </c>
      <c r="D110" s="12">
        <v>0</v>
      </c>
      <c r="E110" s="13">
        <v>0</v>
      </c>
      <c r="F110" s="13">
        <v>52764.63</v>
      </c>
      <c r="G110" s="13">
        <v>0</v>
      </c>
      <c r="H110" s="13">
        <v>0</v>
      </c>
      <c r="I110" s="13">
        <v>0</v>
      </c>
      <c r="J110" s="13">
        <v>0</v>
      </c>
      <c r="K110" s="13">
        <v>77196</v>
      </c>
      <c r="L110" s="13">
        <v>0</v>
      </c>
      <c r="M110" s="13">
        <v>0</v>
      </c>
      <c r="N110" s="13">
        <v>0</v>
      </c>
      <c r="O110" s="13">
        <v>0</v>
      </c>
      <c r="P110" s="13">
        <v>0</v>
      </c>
      <c r="Q110" s="13">
        <v>0</v>
      </c>
      <c r="R110" s="14">
        <v>0</v>
      </c>
    </row>
    <row r="111" spans="1:18" ht="14" x14ac:dyDescent="0.3">
      <c r="A111" s="45" t="s">
        <v>41</v>
      </c>
      <c r="C111" s="11" t="s">
        <v>25</v>
      </c>
      <c r="D111" s="12">
        <v>0</v>
      </c>
      <c r="E111" s="13">
        <v>88474</v>
      </c>
      <c r="F111" s="13">
        <v>0</v>
      </c>
      <c r="G111" s="13">
        <v>0</v>
      </c>
      <c r="H111" s="13">
        <v>0</v>
      </c>
      <c r="I111" s="13">
        <v>0</v>
      </c>
      <c r="J111" s="13">
        <v>0</v>
      </c>
      <c r="K111" s="13">
        <v>54055.68</v>
      </c>
      <c r="L111" s="13">
        <v>0</v>
      </c>
      <c r="M111" s="13">
        <v>0</v>
      </c>
      <c r="N111" s="13">
        <v>0</v>
      </c>
      <c r="O111" s="13">
        <v>0</v>
      </c>
      <c r="P111" s="13">
        <v>0</v>
      </c>
      <c r="Q111" s="13">
        <v>0</v>
      </c>
      <c r="R111" s="14">
        <v>0</v>
      </c>
    </row>
    <row r="112" spans="1:18" ht="14" x14ac:dyDescent="0.3">
      <c r="A112" s="45" t="s">
        <v>41</v>
      </c>
      <c r="C112" s="11" t="s">
        <v>43</v>
      </c>
      <c r="D112" s="12">
        <v>0</v>
      </c>
      <c r="E112" s="13">
        <v>0</v>
      </c>
      <c r="F112" s="13">
        <v>0</v>
      </c>
      <c r="G112" s="13">
        <v>0</v>
      </c>
      <c r="H112" s="13">
        <v>0</v>
      </c>
      <c r="I112" s="13">
        <v>0</v>
      </c>
      <c r="J112" s="13">
        <v>0</v>
      </c>
      <c r="K112" s="13">
        <v>31893.98</v>
      </c>
      <c r="L112" s="13">
        <v>0</v>
      </c>
      <c r="M112" s="13">
        <v>0</v>
      </c>
      <c r="N112" s="13">
        <v>0</v>
      </c>
      <c r="O112" s="13">
        <v>0</v>
      </c>
      <c r="P112" s="13">
        <v>0</v>
      </c>
      <c r="Q112" s="13">
        <v>0</v>
      </c>
      <c r="R112" s="14">
        <v>0</v>
      </c>
    </row>
    <row r="113" spans="1:18" ht="14" x14ac:dyDescent="0.3">
      <c r="A113" s="45" t="s">
        <v>41</v>
      </c>
      <c r="C113" s="11" t="s">
        <v>36</v>
      </c>
      <c r="D113" s="12">
        <v>0</v>
      </c>
      <c r="E113" s="13">
        <v>0</v>
      </c>
      <c r="F113" s="13">
        <v>0</v>
      </c>
      <c r="G113" s="13">
        <v>0</v>
      </c>
      <c r="H113" s="13">
        <v>0</v>
      </c>
      <c r="I113" s="13">
        <v>0</v>
      </c>
      <c r="J113" s="13">
        <v>0</v>
      </c>
      <c r="K113" s="13">
        <v>0</v>
      </c>
      <c r="L113" s="13">
        <v>0</v>
      </c>
      <c r="M113" s="13">
        <v>0</v>
      </c>
      <c r="N113" s="13">
        <v>0</v>
      </c>
      <c r="O113" s="13">
        <v>0</v>
      </c>
      <c r="P113" s="13">
        <v>0</v>
      </c>
      <c r="Q113" s="13">
        <v>0</v>
      </c>
      <c r="R113" s="14">
        <v>0</v>
      </c>
    </row>
    <row r="114" spans="1:18" ht="14" x14ac:dyDescent="0.3">
      <c r="A114" s="45" t="s">
        <v>41</v>
      </c>
      <c r="C114" s="11" t="s">
        <v>18</v>
      </c>
      <c r="D114" s="12">
        <v>0</v>
      </c>
      <c r="E114" s="13">
        <v>0</v>
      </c>
      <c r="F114" s="13">
        <v>0</v>
      </c>
      <c r="G114" s="13">
        <v>0</v>
      </c>
      <c r="H114" s="13">
        <v>0</v>
      </c>
      <c r="I114" s="13">
        <v>0</v>
      </c>
      <c r="J114" s="13">
        <v>0</v>
      </c>
      <c r="K114" s="13">
        <v>0</v>
      </c>
      <c r="L114" s="13">
        <v>0</v>
      </c>
      <c r="M114" s="13">
        <v>0</v>
      </c>
      <c r="N114" s="13">
        <v>0</v>
      </c>
      <c r="O114" s="13">
        <v>0</v>
      </c>
      <c r="P114" s="13">
        <v>0</v>
      </c>
      <c r="Q114" s="13">
        <v>0</v>
      </c>
      <c r="R114" s="14">
        <v>0</v>
      </c>
    </row>
    <row r="115" spans="1:18" ht="14" x14ac:dyDescent="0.3">
      <c r="A115" s="45" t="s">
        <v>41</v>
      </c>
      <c r="C115" s="11" t="s">
        <v>27</v>
      </c>
      <c r="D115" s="12">
        <v>0</v>
      </c>
      <c r="E115" s="13">
        <v>0</v>
      </c>
      <c r="F115" s="13">
        <v>0</v>
      </c>
      <c r="G115" s="13">
        <v>0</v>
      </c>
      <c r="H115" s="13">
        <v>121127.14</v>
      </c>
      <c r="I115" s="13">
        <v>0</v>
      </c>
      <c r="J115" s="13">
        <v>0</v>
      </c>
      <c r="K115" s="13">
        <v>0</v>
      </c>
      <c r="L115" s="13">
        <v>0</v>
      </c>
      <c r="M115" s="13">
        <v>0</v>
      </c>
      <c r="N115" s="13">
        <v>0</v>
      </c>
      <c r="O115" s="13">
        <v>0</v>
      </c>
      <c r="P115" s="13">
        <v>0</v>
      </c>
      <c r="Q115" s="13">
        <v>0</v>
      </c>
      <c r="R115" s="14">
        <v>0</v>
      </c>
    </row>
    <row r="116" spans="1:18" ht="14" x14ac:dyDescent="0.3">
      <c r="A116" s="45" t="s">
        <v>41</v>
      </c>
      <c r="C116" s="11" t="s">
        <v>20</v>
      </c>
      <c r="D116" s="12">
        <v>0</v>
      </c>
      <c r="E116" s="13">
        <v>0</v>
      </c>
      <c r="F116" s="13">
        <v>0</v>
      </c>
      <c r="G116" s="13">
        <v>0</v>
      </c>
      <c r="H116" s="13">
        <v>0</v>
      </c>
      <c r="I116" s="13">
        <v>0</v>
      </c>
      <c r="J116" s="13">
        <v>0</v>
      </c>
      <c r="K116" s="13">
        <v>0</v>
      </c>
      <c r="L116" s="13">
        <v>0</v>
      </c>
      <c r="M116" s="13">
        <v>0</v>
      </c>
      <c r="N116" s="13">
        <v>0</v>
      </c>
      <c r="O116" s="13">
        <v>0</v>
      </c>
      <c r="P116" s="13">
        <v>0</v>
      </c>
      <c r="Q116" s="13">
        <v>0</v>
      </c>
      <c r="R116" s="14">
        <v>0</v>
      </c>
    </row>
    <row r="117" spans="1:18" ht="14" x14ac:dyDescent="0.3">
      <c r="A117" s="45" t="s">
        <v>41</v>
      </c>
      <c r="C117" s="11" t="s">
        <v>19</v>
      </c>
      <c r="D117" s="12">
        <v>0</v>
      </c>
      <c r="E117" s="13">
        <v>0</v>
      </c>
      <c r="F117" s="13">
        <v>0</v>
      </c>
      <c r="G117" s="13">
        <v>0</v>
      </c>
      <c r="H117" s="13">
        <v>0</v>
      </c>
      <c r="I117" s="13">
        <v>0</v>
      </c>
      <c r="J117" s="13">
        <v>0</v>
      </c>
      <c r="K117" s="13">
        <v>14018.96</v>
      </c>
      <c r="L117" s="13">
        <v>0</v>
      </c>
      <c r="M117" s="13">
        <v>0</v>
      </c>
      <c r="N117" s="13">
        <v>0</v>
      </c>
      <c r="O117" s="13">
        <v>0</v>
      </c>
      <c r="P117" s="13">
        <v>0</v>
      </c>
      <c r="Q117" s="13">
        <v>0</v>
      </c>
      <c r="R117" s="14">
        <v>0</v>
      </c>
    </row>
    <row r="118" spans="1:18" ht="14" x14ac:dyDescent="0.3">
      <c r="A118" s="45" t="s">
        <v>41</v>
      </c>
      <c r="C118" s="11" t="s">
        <v>21</v>
      </c>
      <c r="D118" s="12">
        <v>0</v>
      </c>
      <c r="E118" s="13">
        <v>0</v>
      </c>
      <c r="F118" s="13">
        <v>0</v>
      </c>
      <c r="G118" s="13">
        <v>0</v>
      </c>
      <c r="H118" s="13">
        <v>0</v>
      </c>
      <c r="I118" s="13">
        <v>0</v>
      </c>
      <c r="J118" s="13">
        <v>0</v>
      </c>
      <c r="K118" s="13">
        <v>0</v>
      </c>
      <c r="L118" s="13">
        <v>0</v>
      </c>
      <c r="M118" s="13">
        <v>0</v>
      </c>
      <c r="N118" s="13">
        <v>0</v>
      </c>
      <c r="O118" s="13">
        <v>0</v>
      </c>
      <c r="P118" s="13">
        <v>0</v>
      </c>
      <c r="Q118" s="13">
        <v>0</v>
      </c>
      <c r="R118" s="14">
        <v>0</v>
      </c>
    </row>
    <row r="119" spans="1:18" ht="14" x14ac:dyDescent="0.3">
      <c r="A119" s="45" t="s">
        <v>41</v>
      </c>
      <c r="C119" s="11" t="s">
        <v>26</v>
      </c>
      <c r="D119" s="12">
        <v>0</v>
      </c>
      <c r="E119" s="13">
        <v>0</v>
      </c>
      <c r="F119" s="13">
        <v>0</v>
      </c>
      <c r="G119" s="13">
        <v>0</v>
      </c>
      <c r="H119" s="13">
        <v>0</v>
      </c>
      <c r="I119" s="13">
        <v>0</v>
      </c>
      <c r="J119" s="13">
        <v>0</v>
      </c>
      <c r="K119" s="13">
        <v>0</v>
      </c>
      <c r="L119" s="13">
        <v>0</v>
      </c>
      <c r="M119" s="13">
        <v>0</v>
      </c>
      <c r="N119" s="13">
        <v>0</v>
      </c>
      <c r="O119" s="13">
        <v>0</v>
      </c>
      <c r="P119" s="13">
        <v>0</v>
      </c>
      <c r="Q119" s="13">
        <v>0</v>
      </c>
      <c r="R119" s="14">
        <v>0</v>
      </c>
    </row>
    <row r="120" spans="1:18" ht="14" x14ac:dyDescent="0.3">
      <c r="A120" s="45" t="s">
        <v>41</v>
      </c>
      <c r="C120" s="11" t="s">
        <v>38</v>
      </c>
      <c r="D120" s="12">
        <v>0</v>
      </c>
      <c r="E120" s="13">
        <v>0</v>
      </c>
      <c r="F120" s="13">
        <v>0</v>
      </c>
      <c r="G120" s="13">
        <v>0</v>
      </c>
      <c r="H120" s="13">
        <v>0</v>
      </c>
      <c r="I120" s="13">
        <v>0</v>
      </c>
      <c r="J120" s="13">
        <v>0</v>
      </c>
      <c r="K120" s="13">
        <v>0</v>
      </c>
      <c r="L120" s="13">
        <v>0</v>
      </c>
      <c r="M120" s="13">
        <v>0</v>
      </c>
      <c r="N120" s="13">
        <v>0</v>
      </c>
      <c r="O120" s="13">
        <v>0</v>
      </c>
      <c r="P120" s="13">
        <v>0</v>
      </c>
      <c r="Q120" s="13">
        <v>0</v>
      </c>
      <c r="R120" s="14">
        <v>50033.1</v>
      </c>
    </row>
    <row r="121" spans="1:18" ht="14" x14ac:dyDescent="0.3">
      <c r="A121" s="45" t="s">
        <v>41</v>
      </c>
      <c r="C121" s="11" t="s">
        <v>29</v>
      </c>
      <c r="D121" s="12">
        <v>0</v>
      </c>
      <c r="E121" s="13">
        <v>0</v>
      </c>
      <c r="F121" s="13">
        <v>82039.34</v>
      </c>
      <c r="G121" s="13">
        <v>0</v>
      </c>
      <c r="H121" s="13">
        <v>0</v>
      </c>
      <c r="I121" s="13">
        <v>0</v>
      </c>
      <c r="J121" s="13">
        <v>0</v>
      </c>
      <c r="K121" s="13">
        <v>0</v>
      </c>
      <c r="L121" s="13">
        <v>0</v>
      </c>
      <c r="M121" s="13">
        <v>0</v>
      </c>
      <c r="N121" s="13">
        <v>0</v>
      </c>
      <c r="O121" s="13">
        <v>0</v>
      </c>
      <c r="P121" s="13">
        <v>0</v>
      </c>
      <c r="Q121" s="13">
        <v>0</v>
      </c>
      <c r="R121" s="14">
        <v>0</v>
      </c>
    </row>
    <row r="122" spans="1:18" ht="14" x14ac:dyDescent="0.3">
      <c r="A122" s="45" t="s">
        <v>41</v>
      </c>
      <c r="C122" s="11" t="s">
        <v>40</v>
      </c>
      <c r="D122" s="12">
        <v>0</v>
      </c>
      <c r="E122" s="13">
        <v>133056</v>
      </c>
      <c r="F122" s="13">
        <v>0</v>
      </c>
      <c r="G122" s="13">
        <v>350032.51</v>
      </c>
      <c r="H122" s="13">
        <v>0</v>
      </c>
      <c r="I122" s="13">
        <v>25366.69</v>
      </c>
      <c r="J122" s="13">
        <v>0</v>
      </c>
      <c r="K122" s="13">
        <v>0</v>
      </c>
      <c r="L122" s="13">
        <v>0</v>
      </c>
      <c r="M122" s="13">
        <v>0</v>
      </c>
      <c r="N122" s="13">
        <v>0</v>
      </c>
      <c r="O122" s="13">
        <v>0</v>
      </c>
      <c r="P122" s="13">
        <v>0</v>
      </c>
      <c r="Q122" s="13">
        <v>0</v>
      </c>
      <c r="R122" s="14">
        <v>0</v>
      </c>
    </row>
    <row r="123" spans="1:18" ht="14" x14ac:dyDescent="0.3">
      <c r="A123" s="45" t="s">
        <v>41</v>
      </c>
      <c r="C123" s="11" t="s">
        <v>28</v>
      </c>
      <c r="D123" s="12">
        <v>0</v>
      </c>
      <c r="E123" s="13">
        <v>0</v>
      </c>
      <c r="F123" s="13">
        <v>0</v>
      </c>
      <c r="G123" s="13">
        <v>0</v>
      </c>
      <c r="H123" s="13">
        <v>0</v>
      </c>
      <c r="I123" s="13">
        <v>0</v>
      </c>
      <c r="J123" s="13">
        <v>0</v>
      </c>
      <c r="K123" s="13">
        <v>0</v>
      </c>
      <c r="L123" s="13">
        <v>0</v>
      </c>
      <c r="M123" s="13">
        <v>0</v>
      </c>
      <c r="N123" s="13">
        <v>0</v>
      </c>
      <c r="O123" s="13">
        <v>0</v>
      </c>
      <c r="P123" s="13">
        <v>0</v>
      </c>
      <c r="Q123" s="13">
        <v>0</v>
      </c>
      <c r="R123" s="14">
        <v>0</v>
      </c>
    </row>
    <row r="124" spans="1:18" ht="14" x14ac:dyDescent="0.3">
      <c r="A124" s="45" t="s">
        <v>41</v>
      </c>
      <c r="C124" s="11" t="s">
        <v>23</v>
      </c>
      <c r="D124" s="12">
        <v>0</v>
      </c>
      <c r="E124" s="13">
        <v>0</v>
      </c>
      <c r="F124" s="13">
        <v>0</v>
      </c>
      <c r="G124" s="13">
        <v>0</v>
      </c>
      <c r="H124" s="13">
        <v>0</v>
      </c>
      <c r="I124" s="13">
        <v>0</v>
      </c>
      <c r="J124" s="13">
        <v>0</v>
      </c>
      <c r="K124" s="13">
        <v>0</v>
      </c>
      <c r="L124" s="13">
        <v>0</v>
      </c>
      <c r="M124" s="13">
        <v>0</v>
      </c>
      <c r="N124" s="13">
        <v>0</v>
      </c>
      <c r="O124" s="13">
        <v>0</v>
      </c>
      <c r="P124" s="13">
        <v>0</v>
      </c>
      <c r="Q124" s="13">
        <v>0</v>
      </c>
      <c r="R124" s="14">
        <v>0</v>
      </c>
    </row>
    <row r="125" spans="1:18" ht="14" x14ac:dyDescent="0.3">
      <c r="A125" s="45" t="s">
        <v>41</v>
      </c>
      <c r="C125" s="11" t="s">
        <v>22</v>
      </c>
      <c r="D125" s="12">
        <v>0</v>
      </c>
      <c r="E125" s="13">
        <v>0</v>
      </c>
      <c r="F125" s="13">
        <v>0</v>
      </c>
      <c r="G125" s="13">
        <v>0</v>
      </c>
      <c r="H125" s="13">
        <v>0</v>
      </c>
      <c r="I125" s="13">
        <v>0</v>
      </c>
      <c r="J125" s="13">
        <v>0</v>
      </c>
      <c r="K125" s="13">
        <v>0</v>
      </c>
      <c r="L125" s="13">
        <v>0</v>
      </c>
      <c r="M125" s="13">
        <v>0</v>
      </c>
      <c r="N125" s="13">
        <v>0</v>
      </c>
      <c r="O125" s="13">
        <v>0</v>
      </c>
      <c r="P125" s="13">
        <v>0</v>
      </c>
      <c r="Q125" s="13">
        <v>0</v>
      </c>
      <c r="R125" s="14">
        <v>0</v>
      </c>
    </row>
    <row r="126" spans="1:18" ht="14.5" thickBot="1" x14ac:dyDescent="0.35">
      <c r="A126" s="45" t="s">
        <v>41</v>
      </c>
      <c r="C126" s="11" t="s">
        <v>24</v>
      </c>
      <c r="D126" s="15">
        <v>0</v>
      </c>
      <c r="E126" s="16">
        <v>0</v>
      </c>
      <c r="F126" s="16">
        <v>0</v>
      </c>
      <c r="G126" s="16">
        <v>12418.684999999999</v>
      </c>
      <c r="H126" s="16">
        <v>88452.33</v>
      </c>
      <c r="I126" s="16">
        <v>43048.78</v>
      </c>
      <c r="J126" s="16">
        <v>0</v>
      </c>
      <c r="K126" s="16">
        <v>142415.92000000001</v>
      </c>
      <c r="L126" s="16">
        <v>0</v>
      </c>
      <c r="M126" s="16">
        <v>0</v>
      </c>
      <c r="N126" s="16">
        <v>0</v>
      </c>
      <c r="O126" s="16">
        <v>0</v>
      </c>
      <c r="P126" s="16">
        <v>0</v>
      </c>
      <c r="Q126" s="16">
        <v>0</v>
      </c>
      <c r="R126" s="17">
        <v>0</v>
      </c>
    </row>
    <row r="127" spans="1:18" ht="14.5" thickBot="1" x14ac:dyDescent="0.35">
      <c r="A127" s="45" t="s">
        <v>41</v>
      </c>
      <c r="C127" s="18" t="s">
        <v>53</v>
      </c>
      <c r="D127" s="19">
        <v>0</v>
      </c>
      <c r="E127" s="20">
        <v>97501</v>
      </c>
      <c r="F127" s="20">
        <v>87112.99</v>
      </c>
      <c r="G127" s="20">
        <v>124956.62666666666</v>
      </c>
      <c r="H127" s="20">
        <v>104789.735</v>
      </c>
      <c r="I127" s="20">
        <v>58138.49</v>
      </c>
      <c r="J127" s="20">
        <v>0</v>
      </c>
      <c r="K127" s="20">
        <v>63916.108000000007</v>
      </c>
      <c r="L127" s="20">
        <v>28199.58</v>
      </c>
      <c r="M127" s="20">
        <v>0</v>
      </c>
      <c r="N127" s="20">
        <v>0</v>
      </c>
      <c r="O127" s="20">
        <v>0</v>
      </c>
      <c r="P127" s="20">
        <v>0</v>
      </c>
      <c r="Q127" s="20">
        <v>0</v>
      </c>
      <c r="R127" s="21">
        <v>50033.1</v>
      </c>
    </row>
    <row r="130" spans="1:18" ht="23.5" thickBot="1" x14ac:dyDescent="0.3">
      <c r="C130" s="1" t="s">
        <v>222</v>
      </c>
      <c r="D130" s="1"/>
      <c r="E130" s="1"/>
      <c r="F130" s="1"/>
      <c r="G130" s="1"/>
      <c r="H130" s="1"/>
      <c r="I130" s="1"/>
      <c r="J130" s="1"/>
      <c r="K130" s="1"/>
      <c r="L130" s="1"/>
      <c r="M130" s="1"/>
      <c r="N130" s="9"/>
      <c r="O130" s="9"/>
      <c r="P130" s="9"/>
      <c r="Q130" s="9"/>
      <c r="R130" s="9"/>
    </row>
    <row r="131" spans="1:18" ht="14.5" thickBot="1" x14ac:dyDescent="0.35">
      <c r="C131" s="2"/>
      <c r="D131" s="140" t="s">
        <v>48</v>
      </c>
      <c r="E131" s="141"/>
      <c r="F131" s="141"/>
      <c r="G131" s="141"/>
      <c r="H131" s="141"/>
      <c r="I131" s="141"/>
      <c r="J131" s="141"/>
      <c r="K131" s="141"/>
      <c r="L131" s="141"/>
      <c r="M131" s="141"/>
      <c r="N131" s="141"/>
      <c r="O131" s="141"/>
      <c r="P131" s="141"/>
      <c r="Q131" s="141"/>
      <c r="R131" s="142"/>
    </row>
    <row r="132" spans="1:18" ht="14.5" thickBot="1" x14ac:dyDescent="0.35">
      <c r="A132" s="45" t="s">
        <v>41</v>
      </c>
      <c r="C132" s="3" t="s">
        <v>352</v>
      </c>
      <c r="D132" s="4" t="s">
        <v>0</v>
      </c>
      <c r="E132" s="5" t="s">
        <v>1</v>
      </c>
      <c r="F132" s="5" t="s">
        <v>2</v>
      </c>
      <c r="G132" s="5" t="s">
        <v>3</v>
      </c>
      <c r="H132" s="5" t="s">
        <v>4</v>
      </c>
      <c r="I132" s="5" t="s">
        <v>5</v>
      </c>
      <c r="J132" s="5" t="s">
        <v>6</v>
      </c>
      <c r="K132" s="5" t="s">
        <v>7</v>
      </c>
      <c r="L132" s="5" t="s">
        <v>8</v>
      </c>
      <c r="M132" s="5" t="s">
        <v>9</v>
      </c>
      <c r="N132" s="5" t="s">
        <v>10</v>
      </c>
      <c r="O132" s="5" t="s">
        <v>11</v>
      </c>
      <c r="P132" s="5" t="s">
        <v>17</v>
      </c>
      <c r="Q132" s="5" t="s">
        <v>44</v>
      </c>
      <c r="R132" s="6" t="s">
        <v>88</v>
      </c>
    </row>
    <row r="133" spans="1:18" ht="14" x14ac:dyDescent="0.3">
      <c r="A133" s="45" t="s">
        <v>41</v>
      </c>
      <c r="C133" s="11" t="s">
        <v>378</v>
      </c>
      <c r="D133" s="47">
        <v>0</v>
      </c>
      <c r="E133" s="13">
        <v>0</v>
      </c>
      <c r="F133" s="13">
        <v>0</v>
      </c>
      <c r="G133" s="13">
        <v>0</v>
      </c>
      <c r="H133" s="13">
        <v>0</v>
      </c>
      <c r="I133" s="13">
        <v>0</v>
      </c>
      <c r="J133" s="13">
        <v>0</v>
      </c>
      <c r="K133" s="13">
        <v>0</v>
      </c>
      <c r="L133" s="13">
        <v>0</v>
      </c>
      <c r="M133" s="13">
        <v>0</v>
      </c>
      <c r="N133" s="13">
        <v>0</v>
      </c>
      <c r="O133" s="13">
        <v>0</v>
      </c>
      <c r="P133" s="13">
        <v>0</v>
      </c>
      <c r="Q133" s="13">
        <v>0</v>
      </c>
      <c r="R133" s="14">
        <v>0</v>
      </c>
    </row>
    <row r="134" spans="1:18" ht="14" x14ac:dyDescent="0.3">
      <c r="A134" s="45" t="s">
        <v>41</v>
      </c>
      <c r="C134" s="11" t="s">
        <v>379</v>
      </c>
      <c r="D134" s="12">
        <v>0</v>
      </c>
      <c r="E134" s="13">
        <v>0</v>
      </c>
      <c r="F134" s="13">
        <v>0</v>
      </c>
      <c r="G134" s="13">
        <v>0</v>
      </c>
      <c r="H134" s="13">
        <v>0</v>
      </c>
      <c r="I134" s="13">
        <v>0</v>
      </c>
      <c r="J134" s="13">
        <v>0</v>
      </c>
      <c r="K134" s="13">
        <v>0</v>
      </c>
      <c r="L134" s="13">
        <v>0</v>
      </c>
      <c r="M134" s="13">
        <v>0</v>
      </c>
      <c r="N134" s="13">
        <v>0</v>
      </c>
      <c r="O134" s="13">
        <v>0</v>
      </c>
      <c r="P134" s="13">
        <v>0</v>
      </c>
      <c r="Q134" s="13">
        <v>0</v>
      </c>
      <c r="R134" s="14">
        <v>0</v>
      </c>
    </row>
    <row r="135" spans="1:18" ht="14" x14ac:dyDescent="0.3">
      <c r="A135" s="45" t="s">
        <v>41</v>
      </c>
      <c r="C135" s="11" t="s">
        <v>25</v>
      </c>
      <c r="D135" s="12">
        <v>14328.4</v>
      </c>
      <c r="E135" s="13">
        <v>0</v>
      </c>
      <c r="F135" s="13">
        <v>0</v>
      </c>
      <c r="G135" s="13">
        <v>2017</v>
      </c>
      <c r="H135" s="13">
        <v>0</v>
      </c>
      <c r="I135" s="13">
        <v>0</v>
      </c>
      <c r="J135" s="13">
        <v>0</v>
      </c>
      <c r="K135" s="13">
        <v>34157.565000000002</v>
      </c>
      <c r="L135" s="13">
        <v>0</v>
      </c>
      <c r="M135" s="13">
        <v>0</v>
      </c>
      <c r="N135" s="13">
        <v>0</v>
      </c>
      <c r="O135" s="13">
        <v>0</v>
      </c>
      <c r="P135" s="13">
        <v>0</v>
      </c>
      <c r="Q135" s="13">
        <v>0</v>
      </c>
      <c r="R135" s="14">
        <v>0</v>
      </c>
    </row>
    <row r="136" spans="1:18" ht="14" x14ac:dyDescent="0.3">
      <c r="A136" s="45" t="s">
        <v>41</v>
      </c>
      <c r="C136" s="11" t="s">
        <v>43</v>
      </c>
      <c r="D136" s="12">
        <v>0</v>
      </c>
      <c r="E136" s="13">
        <v>0</v>
      </c>
      <c r="F136" s="13">
        <v>0</v>
      </c>
      <c r="G136" s="13">
        <v>0</v>
      </c>
      <c r="H136" s="13">
        <v>0</v>
      </c>
      <c r="I136" s="13">
        <v>0</v>
      </c>
      <c r="J136" s="13">
        <v>0</v>
      </c>
      <c r="K136" s="13">
        <v>0</v>
      </c>
      <c r="L136" s="13">
        <v>0</v>
      </c>
      <c r="M136" s="13">
        <v>0</v>
      </c>
      <c r="N136" s="13">
        <v>0</v>
      </c>
      <c r="O136" s="13">
        <v>0</v>
      </c>
      <c r="P136" s="13">
        <v>0</v>
      </c>
      <c r="Q136" s="13">
        <v>0</v>
      </c>
      <c r="R136" s="14">
        <v>0</v>
      </c>
    </row>
    <row r="137" spans="1:18" ht="14" x14ac:dyDescent="0.3">
      <c r="A137" s="45" t="s">
        <v>41</v>
      </c>
      <c r="C137" s="11" t="s">
        <v>36</v>
      </c>
      <c r="D137" s="12">
        <v>0</v>
      </c>
      <c r="E137" s="13">
        <v>0</v>
      </c>
      <c r="F137" s="13">
        <v>0</v>
      </c>
      <c r="G137" s="13">
        <v>0</v>
      </c>
      <c r="H137" s="13">
        <v>0</v>
      </c>
      <c r="I137" s="13">
        <v>0</v>
      </c>
      <c r="J137" s="13">
        <v>0</v>
      </c>
      <c r="K137" s="13">
        <v>0</v>
      </c>
      <c r="L137" s="13">
        <v>0</v>
      </c>
      <c r="M137" s="13">
        <v>0</v>
      </c>
      <c r="N137" s="13">
        <v>0</v>
      </c>
      <c r="O137" s="13">
        <v>0</v>
      </c>
      <c r="P137" s="13">
        <v>0</v>
      </c>
      <c r="Q137" s="13">
        <v>0</v>
      </c>
      <c r="R137" s="14">
        <v>0</v>
      </c>
    </row>
    <row r="138" spans="1:18" ht="14" x14ac:dyDescent="0.3">
      <c r="A138" s="45" t="s">
        <v>41</v>
      </c>
      <c r="C138" s="11" t="s">
        <v>18</v>
      </c>
      <c r="D138" s="12">
        <v>0</v>
      </c>
      <c r="E138" s="13">
        <v>42252.98</v>
      </c>
      <c r="F138" s="13">
        <v>0</v>
      </c>
      <c r="G138" s="13">
        <v>0</v>
      </c>
      <c r="H138" s="13">
        <v>0</v>
      </c>
      <c r="I138" s="13">
        <v>0</v>
      </c>
      <c r="J138" s="13">
        <v>0</v>
      </c>
      <c r="K138" s="13">
        <v>0</v>
      </c>
      <c r="L138" s="13">
        <v>0</v>
      </c>
      <c r="M138" s="13">
        <v>0</v>
      </c>
      <c r="N138" s="13">
        <v>0</v>
      </c>
      <c r="O138" s="13">
        <v>0</v>
      </c>
      <c r="P138" s="13">
        <v>0</v>
      </c>
      <c r="Q138" s="13">
        <v>0</v>
      </c>
      <c r="R138" s="14">
        <v>0</v>
      </c>
    </row>
    <row r="139" spans="1:18" ht="14" x14ac:dyDescent="0.3">
      <c r="A139" s="45" t="s">
        <v>41</v>
      </c>
      <c r="C139" s="11" t="s">
        <v>27</v>
      </c>
      <c r="D139" s="12">
        <v>0</v>
      </c>
      <c r="E139" s="13">
        <v>0</v>
      </c>
      <c r="F139" s="13">
        <v>0</v>
      </c>
      <c r="G139" s="13">
        <v>0</v>
      </c>
      <c r="H139" s="13">
        <v>0</v>
      </c>
      <c r="I139" s="13">
        <v>0</v>
      </c>
      <c r="J139" s="13">
        <v>0</v>
      </c>
      <c r="K139" s="13">
        <v>0</v>
      </c>
      <c r="L139" s="13">
        <v>0</v>
      </c>
      <c r="M139" s="13">
        <v>0</v>
      </c>
      <c r="N139" s="13">
        <v>0</v>
      </c>
      <c r="O139" s="13">
        <v>0</v>
      </c>
      <c r="P139" s="13">
        <v>0</v>
      </c>
      <c r="Q139" s="13">
        <v>0</v>
      </c>
      <c r="R139" s="14">
        <v>0</v>
      </c>
    </row>
    <row r="140" spans="1:18" ht="14" x14ac:dyDescent="0.3">
      <c r="A140" s="45" t="s">
        <v>41</v>
      </c>
      <c r="C140" s="11" t="s">
        <v>20</v>
      </c>
      <c r="D140" s="12">
        <v>0</v>
      </c>
      <c r="E140" s="13">
        <v>0</v>
      </c>
      <c r="F140" s="13">
        <v>0</v>
      </c>
      <c r="G140" s="13">
        <v>0</v>
      </c>
      <c r="H140" s="13">
        <v>0</v>
      </c>
      <c r="I140" s="13">
        <v>0</v>
      </c>
      <c r="J140" s="13">
        <v>0</v>
      </c>
      <c r="K140" s="13">
        <v>0</v>
      </c>
      <c r="L140" s="13">
        <v>0</v>
      </c>
      <c r="M140" s="13">
        <v>0</v>
      </c>
      <c r="N140" s="13">
        <v>0</v>
      </c>
      <c r="O140" s="13">
        <v>0</v>
      </c>
      <c r="P140" s="13">
        <v>0</v>
      </c>
      <c r="Q140" s="13">
        <v>0</v>
      </c>
      <c r="R140" s="14">
        <v>0</v>
      </c>
    </row>
    <row r="141" spans="1:18" ht="14" x14ac:dyDescent="0.3">
      <c r="A141" s="45" t="s">
        <v>41</v>
      </c>
      <c r="C141" s="11" t="s">
        <v>19</v>
      </c>
      <c r="D141" s="12">
        <v>0</v>
      </c>
      <c r="E141" s="13">
        <v>0</v>
      </c>
      <c r="F141" s="13">
        <v>0</v>
      </c>
      <c r="G141" s="13">
        <v>0</v>
      </c>
      <c r="H141" s="13">
        <v>0</v>
      </c>
      <c r="I141" s="13">
        <v>0</v>
      </c>
      <c r="J141" s="13">
        <v>0</v>
      </c>
      <c r="K141" s="13">
        <v>0</v>
      </c>
      <c r="L141" s="13">
        <v>0</v>
      </c>
      <c r="M141" s="13">
        <v>0</v>
      </c>
      <c r="N141" s="13">
        <v>0</v>
      </c>
      <c r="O141" s="13">
        <v>0</v>
      </c>
      <c r="P141" s="13">
        <v>0</v>
      </c>
      <c r="Q141" s="13">
        <v>0</v>
      </c>
      <c r="R141" s="14">
        <v>0</v>
      </c>
    </row>
    <row r="142" spans="1:18" ht="14" x14ac:dyDescent="0.3">
      <c r="A142" s="45" t="s">
        <v>41</v>
      </c>
      <c r="C142" s="11" t="s">
        <v>21</v>
      </c>
      <c r="D142" s="12">
        <v>0</v>
      </c>
      <c r="E142" s="13">
        <v>0</v>
      </c>
      <c r="F142" s="13">
        <v>0</v>
      </c>
      <c r="G142" s="13">
        <v>0</v>
      </c>
      <c r="H142" s="13">
        <v>0</v>
      </c>
      <c r="I142" s="13">
        <v>0</v>
      </c>
      <c r="J142" s="13">
        <v>0</v>
      </c>
      <c r="K142" s="13">
        <v>0</v>
      </c>
      <c r="L142" s="13">
        <v>0</v>
      </c>
      <c r="M142" s="13">
        <v>0</v>
      </c>
      <c r="N142" s="13">
        <v>0</v>
      </c>
      <c r="O142" s="13">
        <v>0</v>
      </c>
      <c r="P142" s="13">
        <v>0</v>
      </c>
      <c r="Q142" s="13">
        <v>0</v>
      </c>
      <c r="R142" s="14">
        <v>0</v>
      </c>
    </row>
    <row r="143" spans="1:18" ht="14" x14ac:dyDescent="0.3">
      <c r="A143" s="45" t="s">
        <v>41</v>
      </c>
      <c r="C143" s="11" t="s">
        <v>26</v>
      </c>
      <c r="D143" s="12">
        <v>0</v>
      </c>
      <c r="E143" s="13">
        <v>0</v>
      </c>
      <c r="F143" s="13">
        <v>0</v>
      </c>
      <c r="G143" s="13">
        <v>0</v>
      </c>
      <c r="H143" s="13">
        <v>0</v>
      </c>
      <c r="I143" s="13">
        <v>0</v>
      </c>
      <c r="J143" s="13">
        <v>0</v>
      </c>
      <c r="K143" s="13">
        <v>5030.25</v>
      </c>
      <c r="L143" s="13">
        <v>0</v>
      </c>
      <c r="M143" s="13">
        <v>0</v>
      </c>
      <c r="N143" s="13">
        <v>0</v>
      </c>
      <c r="O143" s="13">
        <v>0</v>
      </c>
      <c r="P143" s="13">
        <v>0</v>
      </c>
      <c r="Q143" s="13">
        <v>0</v>
      </c>
      <c r="R143" s="14">
        <v>0</v>
      </c>
    </row>
    <row r="144" spans="1:18" ht="14" x14ac:dyDescent="0.3">
      <c r="A144" s="45" t="s">
        <v>41</v>
      </c>
      <c r="C144" s="11" t="s">
        <v>38</v>
      </c>
      <c r="D144" s="12">
        <v>0</v>
      </c>
      <c r="E144" s="13">
        <v>0</v>
      </c>
      <c r="F144" s="13">
        <v>0</v>
      </c>
      <c r="G144" s="13">
        <v>0</v>
      </c>
      <c r="H144" s="13">
        <v>0</v>
      </c>
      <c r="I144" s="13">
        <v>0</v>
      </c>
      <c r="J144" s="13">
        <v>0</v>
      </c>
      <c r="K144" s="13">
        <v>0</v>
      </c>
      <c r="L144" s="13">
        <v>0</v>
      </c>
      <c r="M144" s="13">
        <v>0</v>
      </c>
      <c r="N144" s="13">
        <v>0</v>
      </c>
      <c r="O144" s="13">
        <v>0</v>
      </c>
      <c r="P144" s="13">
        <v>0</v>
      </c>
      <c r="Q144" s="13">
        <v>0</v>
      </c>
      <c r="R144" s="14">
        <v>0</v>
      </c>
    </row>
    <row r="145" spans="1:18" ht="14" x14ac:dyDescent="0.3">
      <c r="A145" s="45" t="s">
        <v>41</v>
      </c>
      <c r="C145" s="11" t="s">
        <v>29</v>
      </c>
      <c r="D145" s="12">
        <v>0</v>
      </c>
      <c r="E145" s="13">
        <v>0</v>
      </c>
      <c r="F145" s="13">
        <v>0</v>
      </c>
      <c r="G145" s="13">
        <v>0</v>
      </c>
      <c r="H145" s="13">
        <v>0</v>
      </c>
      <c r="I145" s="13">
        <v>0</v>
      </c>
      <c r="J145" s="13">
        <v>0</v>
      </c>
      <c r="K145" s="13">
        <v>0</v>
      </c>
      <c r="L145" s="13">
        <v>0</v>
      </c>
      <c r="M145" s="13">
        <v>0</v>
      </c>
      <c r="N145" s="13">
        <v>0</v>
      </c>
      <c r="O145" s="13">
        <v>0</v>
      </c>
      <c r="P145" s="13">
        <v>0</v>
      </c>
      <c r="Q145" s="13">
        <v>0</v>
      </c>
      <c r="R145" s="14">
        <v>0</v>
      </c>
    </row>
    <row r="146" spans="1:18" ht="14" x14ac:dyDescent="0.3">
      <c r="A146" s="45" t="s">
        <v>41</v>
      </c>
      <c r="C146" s="11" t="s">
        <v>40</v>
      </c>
      <c r="D146" s="12">
        <v>0</v>
      </c>
      <c r="E146" s="13">
        <v>98006.81</v>
      </c>
      <c r="F146" s="13">
        <v>0</v>
      </c>
      <c r="G146" s="13">
        <v>0</v>
      </c>
      <c r="H146" s="13">
        <v>0</v>
      </c>
      <c r="I146" s="13">
        <v>0</v>
      </c>
      <c r="J146" s="13">
        <v>0</v>
      </c>
      <c r="K146" s="13">
        <v>0</v>
      </c>
      <c r="L146" s="13">
        <v>0</v>
      </c>
      <c r="M146" s="13">
        <v>0</v>
      </c>
      <c r="N146" s="13">
        <v>0</v>
      </c>
      <c r="O146" s="13">
        <v>0</v>
      </c>
      <c r="P146" s="13">
        <v>0</v>
      </c>
      <c r="Q146" s="13">
        <v>0</v>
      </c>
      <c r="R146" s="14">
        <v>0</v>
      </c>
    </row>
    <row r="147" spans="1:18" ht="14" x14ac:dyDescent="0.3">
      <c r="A147" s="45" t="s">
        <v>41</v>
      </c>
      <c r="C147" s="11" t="s">
        <v>28</v>
      </c>
      <c r="D147" s="12">
        <v>0</v>
      </c>
      <c r="E147" s="13">
        <v>0</v>
      </c>
      <c r="F147" s="13">
        <v>0</v>
      </c>
      <c r="G147" s="13">
        <v>0</v>
      </c>
      <c r="H147" s="13">
        <v>0</v>
      </c>
      <c r="I147" s="13">
        <v>0</v>
      </c>
      <c r="J147" s="13">
        <v>0</v>
      </c>
      <c r="K147" s="13">
        <v>0</v>
      </c>
      <c r="L147" s="13">
        <v>0</v>
      </c>
      <c r="M147" s="13">
        <v>0</v>
      </c>
      <c r="N147" s="13">
        <v>0</v>
      </c>
      <c r="O147" s="13">
        <v>0</v>
      </c>
      <c r="P147" s="13">
        <v>0</v>
      </c>
      <c r="Q147" s="13">
        <v>0</v>
      </c>
      <c r="R147" s="14">
        <v>0</v>
      </c>
    </row>
    <row r="148" spans="1:18" ht="14" x14ac:dyDescent="0.3">
      <c r="A148" s="45" t="s">
        <v>41</v>
      </c>
      <c r="C148" s="11" t="s">
        <v>23</v>
      </c>
      <c r="D148" s="12">
        <v>0</v>
      </c>
      <c r="E148" s="13">
        <v>0</v>
      </c>
      <c r="F148" s="13">
        <v>0</v>
      </c>
      <c r="G148" s="13">
        <v>0</v>
      </c>
      <c r="H148" s="13">
        <v>0</v>
      </c>
      <c r="I148" s="13">
        <v>0</v>
      </c>
      <c r="J148" s="13">
        <v>0</v>
      </c>
      <c r="K148" s="13">
        <v>0</v>
      </c>
      <c r="L148" s="13">
        <v>0</v>
      </c>
      <c r="M148" s="13">
        <v>0</v>
      </c>
      <c r="N148" s="13">
        <v>0</v>
      </c>
      <c r="O148" s="13">
        <v>0</v>
      </c>
      <c r="P148" s="13">
        <v>0</v>
      </c>
      <c r="Q148" s="13">
        <v>0</v>
      </c>
      <c r="R148" s="14">
        <v>0</v>
      </c>
    </row>
    <row r="149" spans="1:18" ht="14" x14ac:dyDescent="0.3">
      <c r="A149" s="45" t="s">
        <v>41</v>
      </c>
      <c r="C149" s="11" t="s">
        <v>22</v>
      </c>
      <c r="D149" s="12">
        <v>0</v>
      </c>
      <c r="E149" s="13">
        <v>0</v>
      </c>
      <c r="F149" s="13">
        <v>0</v>
      </c>
      <c r="G149" s="13">
        <v>0</v>
      </c>
      <c r="H149" s="13">
        <v>0</v>
      </c>
      <c r="I149" s="13">
        <v>0</v>
      </c>
      <c r="J149" s="13">
        <v>0</v>
      </c>
      <c r="K149" s="13">
        <v>0</v>
      </c>
      <c r="L149" s="13">
        <v>0</v>
      </c>
      <c r="M149" s="13">
        <v>0</v>
      </c>
      <c r="N149" s="13">
        <v>0</v>
      </c>
      <c r="O149" s="13">
        <v>0</v>
      </c>
      <c r="P149" s="13">
        <v>0</v>
      </c>
      <c r="Q149" s="13">
        <v>0</v>
      </c>
      <c r="R149" s="14">
        <v>0</v>
      </c>
    </row>
    <row r="150" spans="1:18" ht="14.5" thickBot="1" x14ac:dyDescent="0.35">
      <c r="A150" s="45" t="s">
        <v>41</v>
      </c>
      <c r="C150" s="11" t="s">
        <v>24</v>
      </c>
      <c r="D150" s="15">
        <v>0</v>
      </c>
      <c r="E150" s="16">
        <v>29684.43</v>
      </c>
      <c r="F150" s="16">
        <v>12000</v>
      </c>
      <c r="G150" s="16">
        <v>18663.62</v>
      </c>
      <c r="H150" s="16">
        <v>0</v>
      </c>
      <c r="I150" s="16">
        <v>0</v>
      </c>
      <c r="J150" s="16">
        <v>0</v>
      </c>
      <c r="K150" s="16">
        <v>1752.9333333333334</v>
      </c>
      <c r="L150" s="16">
        <v>0</v>
      </c>
      <c r="M150" s="16">
        <v>0</v>
      </c>
      <c r="N150" s="16">
        <v>0</v>
      </c>
      <c r="O150" s="16">
        <v>72012.66</v>
      </c>
      <c r="P150" s="16">
        <v>0</v>
      </c>
      <c r="Q150" s="16">
        <v>0</v>
      </c>
      <c r="R150" s="17">
        <v>0</v>
      </c>
    </row>
    <row r="151" spans="1:18" ht="14.5" thickBot="1" x14ac:dyDescent="0.35">
      <c r="A151" s="45" t="s">
        <v>41</v>
      </c>
      <c r="C151" s="18" t="s">
        <v>53</v>
      </c>
      <c r="D151" s="19">
        <v>2388.0666666666666</v>
      </c>
      <c r="E151" s="20">
        <v>56648.073333333334</v>
      </c>
      <c r="F151" s="20">
        <v>12000</v>
      </c>
      <c r="G151" s="20">
        <v>10340.31</v>
      </c>
      <c r="H151" s="20">
        <v>0</v>
      </c>
      <c r="I151" s="20">
        <v>0</v>
      </c>
      <c r="J151" s="20">
        <v>0</v>
      </c>
      <c r="K151" s="20">
        <v>10454.303750000001</v>
      </c>
      <c r="L151" s="20">
        <v>0</v>
      </c>
      <c r="M151" s="20">
        <v>0</v>
      </c>
      <c r="N151" s="20">
        <v>0</v>
      </c>
      <c r="O151" s="20">
        <v>72012.66</v>
      </c>
      <c r="P151" s="20">
        <v>0</v>
      </c>
      <c r="Q151" s="20">
        <v>0</v>
      </c>
      <c r="R151" s="21">
        <v>0</v>
      </c>
    </row>
    <row r="155" spans="1:18" ht="23.5" thickBot="1" x14ac:dyDescent="0.3">
      <c r="C155" s="1" t="s">
        <v>324</v>
      </c>
      <c r="D155" s="1"/>
      <c r="E155" s="1"/>
      <c r="F155" s="1"/>
      <c r="G155" s="1"/>
      <c r="H155" s="1"/>
      <c r="I155" s="1"/>
      <c r="J155" s="1"/>
      <c r="K155" s="1"/>
      <c r="L155" s="1"/>
      <c r="M155" s="1"/>
      <c r="N155" s="9"/>
      <c r="O155" s="9"/>
      <c r="P155" s="9"/>
      <c r="Q155" s="9"/>
      <c r="R155" s="9"/>
    </row>
    <row r="156" spans="1:18" ht="14.5" thickBot="1" x14ac:dyDescent="0.35">
      <c r="C156" s="2"/>
      <c r="D156" s="140" t="s">
        <v>48</v>
      </c>
      <c r="E156" s="141"/>
      <c r="F156" s="141"/>
      <c r="G156" s="141"/>
      <c r="H156" s="141"/>
      <c r="I156" s="141"/>
      <c r="J156" s="141"/>
      <c r="K156" s="141"/>
      <c r="L156" s="141"/>
      <c r="M156" s="141"/>
      <c r="N156" s="141"/>
      <c r="O156" s="141"/>
      <c r="P156" s="141"/>
      <c r="Q156" s="141"/>
      <c r="R156" s="142"/>
    </row>
    <row r="157" spans="1:18" ht="14.5" thickBot="1" x14ac:dyDescent="0.35">
      <c r="A157" s="45" t="s">
        <v>15</v>
      </c>
      <c r="C157" s="3" t="s">
        <v>352</v>
      </c>
      <c r="D157" s="4" t="s">
        <v>0</v>
      </c>
      <c r="E157" s="5" t="s">
        <v>1</v>
      </c>
      <c r="F157" s="5" t="s">
        <v>2</v>
      </c>
      <c r="G157" s="5" t="s">
        <v>3</v>
      </c>
      <c r="H157" s="5" t="s">
        <v>4</v>
      </c>
      <c r="I157" s="5" t="s">
        <v>5</v>
      </c>
      <c r="J157" s="5" t="s">
        <v>6</v>
      </c>
      <c r="K157" s="5" t="s">
        <v>7</v>
      </c>
      <c r="L157" s="5" t="s">
        <v>8</v>
      </c>
      <c r="M157" s="5" t="s">
        <v>9</v>
      </c>
      <c r="N157" s="5" t="s">
        <v>10</v>
      </c>
      <c r="O157" s="5" t="s">
        <v>11</v>
      </c>
      <c r="P157" s="5" t="s">
        <v>17</v>
      </c>
      <c r="Q157" s="5" t="s">
        <v>44</v>
      </c>
      <c r="R157" s="6" t="s">
        <v>88</v>
      </c>
    </row>
    <row r="158" spans="1:18" ht="14" x14ac:dyDescent="0.3">
      <c r="A158" s="45" t="s">
        <v>15</v>
      </c>
      <c r="C158" s="11" t="s">
        <v>378</v>
      </c>
      <c r="D158" s="47">
        <v>98333.982857142866</v>
      </c>
      <c r="E158" s="13">
        <v>94808.100638297867</v>
      </c>
      <c r="F158" s="13">
        <v>96039.220000000016</v>
      </c>
      <c r="G158" s="13">
        <v>95839.233043478249</v>
      </c>
      <c r="H158" s="13">
        <v>92594.736666666664</v>
      </c>
      <c r="I158" s="13">
        <v>95724.118333333347</v>
      </c>
      <c r="J158" s="13">
        <v>85455.040625000009</v>
      </c>
      <c r="K158" s="13">
        <v>113982.69857142857</v>
      </c>
      <c r="L158" s="13">
        <v>132053.95199999999</v>
      </c>
      <c r="M158" s="13">
        <v>66128.145000000004</v>
      </c>
      <c r="N158" s="13">
        <v>133496.75</v>
      </c>
      <c r="O158" s="13">
        <v>156842</v>
      </c>
      <c r="P158" s="13">
        <v>151401.48833333331</v>
      </c>
      <c r="Q158" s="13">
        <v>150160.4375</v>
      </c>
      <c r="R158" s="14">
        <v>0</v>
      </c>
    </row>
    <row r="159" spans="1:18" ht="14" x14ac:dyDescent="0.3">
      <c r="A159" s="45" t="s">
        <v>15</v>
      </c>
      <c r="C159" s="11" t="s">
        <v>379</v>
      </c>
      <c r="D159" s="12">
        <v>24626.035555555558</v>
      </c>
      <c r="E159" s="13">
        <v>29393.962857142866</v>
      </c>
      <c r="F159" s="13">
        <v>36014.277142857143</v>
      </c>
      <c r="G159" s="13">
        <v>34301.191200000001</v>
      </c>
      <c r="H159" s="13">
        <v>38273.452799999992</v>
      </c>
      <c r="I159" s="13">
        <v>33767.729166666664</v>
      </c>
      <c r="J159" s="13">
        <v>42365.212666666674</v>
      </c>
      <c r="K159" s="13">
        <v>46128.263999999996</v>
      </c>
      <c r="L159" s="13">
        <v>40238.343333333331</v>
      </c>
      <c r="M159" s="13">
        <v>45324.866666666669</v>
      </c>
      <c r="N159" s="13">
        <v>29763.05</v>
      </c>
      <c r="O159" s="13">
        <v>22741.567999999999</v>
      </c>
      <c r="P159" s="13">
        <v>58836.794999999998</v>
      </c>
      <c r="Q159" s="13">
        <v>0</v>
      </c>
      <c r="R159" s="14">
        <v>80730.880000000005</v>
      </c>
    </row>
    <row r="160" spans="1:18" ht="14" x14ac:dyDescent="0.3">
      <c r="A160" s="45" t="s">
        <v>15</v>
      </c>
      <c r="C160" s="11" t="s">
        <v>25</v>
      </c>
      <c r="D160" s="12">
        <v>46259.432000000001</v>
      </c>
      <c r="E160" s="13">
        <v>61668.072758620678</v>
      </c>
      <c r="F160" s="13">
        <v>29866.898620689648</v>
      </c>
      <c r="G160" s="13">
        <v>30772.016571428572</v>
      </c>
      <c r="H160" s="13">
        <v>38776.35571428571</v>
      </c>
      <c r="I160" s="13">
        <v>28788.702368421051</v>
      </c>
      <c r="J160" s="13">
        <v>64843.106521739115</v>
      </c>
      <c r="K160" s="13">
        <v>32310.516666666666</v>
      </c>
      <c r="L160" s="13">
        <v>49554.446363636358</v>
      </c>
      <c r="M160" s="13">
        <v>25968.127142857142</v>
      </c>
      <c r="N160" s="13">
        <v>26959.685000000001</v>
      </c>
      <c r="O160" s="13">
        <v>38724.265000000007</v>
      </c>
      <c r="P160" s="13">
        <v>22486.828000000001</v>
      </c>
      <c r="Q160" s="13">
        <v>56323.483333333337</v>
      </c>
      <c r="R160" s="14">
        <v>0</v>
      </c>
    </row>
    <row r="161" spans="1:18" ht="14" x14ac:dyDescent="0.3">
      <c r="A161" s="45" t="s">
        <v>15</v>
      </c>
      <c r="C161" s="11" t="s">
        <v>43</v>
      </c>
      <c r="D161" s="12">
        <v>61361.266666666663</v>
      </c>
      <c r="E161" s="13">
        <v>50950.92</v>
      </c>
      <c r="F161" s="13">
        <v>2400.375</v>
      </c>
      <c r="G161" s="13">
        <v>56680</v>
      </c>
      <c r="H161" s="13">
        <v>68801.794285714292</v>
      </c>
      <c r="I161" s="13">
        <v>6700.1733333333332</v>
      </c>
      <c r="J161" s="13">
        <v>0</v>
      </c>
      <c r="K161" s="13">
        <v>0</v>
      </c>
      <c r="L161" s="13">
        <v>0</v>
      </c>
      <c r="M161" s="13">
        <v>0</v>
      </c>
      <c r="N161" s="13">
        <v>0</v>
      </c>
      <c r="O161" s="13">
        <v>0</v>
      </c>
      <c r="P161" s="13">
        <v>0</v>
      </c>
      <c r="Q161" s="13">
        <v>0</v>
      </c>
      <c r="R161" s="14">
        <v>0</v>
      </c>
    </row>
    <row r="162" spans="1:18" ht="14" x14ac:dyDescent="0.3">
      <c r="A162" s="45" t="s">
        <v>15</v>
      </c>
      <c r="C162" s="11" t="s">
        <v>36</v>
      </c>
      <c r="D162" s="12">
        <v>12477.067499999999</v>
      </c>
      <c r="E162" s="13">
        <v>18772.46066666667</v>
      </c>
      <c r="F162" s="13">
        <v>31115.623333333337</v>
      </c>
      <c r="G162" s="13">
        <v>31127.317142857144</v>
      </c>
      <c r="H162" s="13">
        <v>21312.48</v>
      </c>
      <c r="I162" s="13">
        <v>39512.154285714285</v>
      </c>
      <c r="J162" s="13">
        <v>5448.6525000000001</v>
      </c>
      <c r="K162" s="13">
        <v>15361.843333333332</v>
      </c>
      <c r="L162" s="13">
        <v>2350.25</v>
      </c>
      <c r="M162" s="13">
        <v>19098.419999999998</v>
      </c>
      <c r="N162" s="13">
        <v>175</v>
      </c>
      <c r="O162" s="13">
        <v>0</v>
      </c>
      <c r="P162" s="13">
        <v>35119.69</v>
      </c>
      <c r="Q162" s="13">
        <v>0</v>
      </c>
      <c r="R162" s="14">
        <v>0</v>
      </c>
    </row>
    <row r="163" spans="1:18" ht="14" x14ac:dyDescent="0.3">
      <c r="A163" s="45" t="s">
        <v>15</v>
      </c>
      <c r="C163" s="11" t="s">
        <v>18</v>
      </c>
      <c r="D163" s="12">
        <v>7667.8166666666666</v>
      </c>
      <c r="E163" s="13">
        <v>25615.716153846155</v>
      </c>
      <c r="F163" s="13">
        <v>45137.73</v>
      </c>
      <c r="G163" s="13">
        <v>10204.16</v>
      </c>
      <c r="H163" s="13">
        <v>19869.477142857144</v>
      </c>
      <c r="I163" s="13">
        <v>17702.033333333336</v>
      </c>
      <c r="J163" s="13">
        <v>0</v>
      </c>
      <c r="K163" s="13">
        <v>20215.984999999997</v>
      </c>
      <c r="L163" s="13">
        <v>20521.349999999999</v>
      </c>
      <c r="M163" s="13">
        <v>9317.5833333333321</v>
      </c>
      <c r="N163" s="13">
        <v>0</v>
      </c>
      <c r="O163" s="13">
        <v>1058.25</v>
      </c>
      <c r="P163" s="13">
        <v>15490.28</v>
      </c>
      <c r="Q163" s="13">
        <v>15992.71</v>
      </c>
      <c r="R163" s="14">
        <v>0</v>
      </c>
    </row>
    <row r="164" spans="1:18" ht="14" x14ac:dyDescent="0.3">
      <c r="A164" s="45" t="s">
        <v>15</v>
      </c>
      <c r="C164" s="11" t="s">
        <v>27</v>
      </c>
      <c r="D164" s="12">
        <v>0</v>
      </c>
      <c r="E164" s="13">
        <v>0</v>
      </c>
      <c r="F164" s="13">
        <v>0</v>
      </c>
      <c r="G164" s="13">
        <v>178168.87</v>
      </c>
      <c r="H164" s="13">
        <v>36940.485000000001</v>
      </c>
      <c r="I164" s="13">
        <v>0</v>
      </c>
      <c r="J164" s="13">
        <v>0</v>
      </c>
      <c r="K164" s="13">
        <v>22701.195</v>
      </c>
      <c r="L164" s="13">
        <v>0</v>
      </c>
      <c r="M164" s="13">
        <v>0</v>
      </c>
      <c r="N164" s="13">
        <v>0</v>
      </c>
      <c r="O164" s="13">
        <v>0</v>
      </c>
      <c r="P164" s="13">
        <v>0</v>
      </c>
      <c r="Q164" s="13">
        <v>0</v>
      </c>
      <c r="R164" s="14">
        <v>0</v>
      </c>
    </row>
    <row r="165" spans="1:18" ht="14" x14ac:dyDescent="0.3">
      <c r="A165" s="45" t="s">
        <v>15</v>
      </c>
      <c r="C165" s="11" t="s">
        <v>20</v>
      </c>
      <c r="D165" s="12">
        <v>26863.611666666668</v>
      </c>
      <c r="E165" s="13">
        <v>65443.170000000006</v>
      </c>
      <c r="F165" s="13">
        <v>0</v>
      </c>
      <c r="G165" s="13">
        <v>22872.617142857147</v>
      </c>
      <c r="H165" s="13">
        <v>40199.93</v>
      </c>
      <c r="I165" s="13">
        <v>1666.49</v>
      </c>
      <c r="J165" s="13">
        <v>2049.5309909909911</v>
      </c>
      <c r="K165" s="13">
        <v>32657.744999999999</v>
      </c>
      <c r="L165" s="13">
        <v>0</v>
      </c>
      <c r="M165" s="13">
        <v>0</v>
      </c>
      <c r="N165" s="13">
        <v>0</v>
      </c>
      <c r="O165" s="13">
        <v>4979.45</v>
      </c>
      <c r="P165" s="13">
        <v>0</v>
      </c>
      <c r="Q165" s="13">
        <v>0</v>
      </c>
      <c r="R165" s="14">
        <v>0</v>
      </c>
    </row>
    <row r="166" spans="1:18" ht="14" x14ac:dyDescent="0.3">
      <c r="A166" s="45" t="s">
        <v>15</v>
      </c>
      <c r="C166" s="11" t="s">
        <v>19</v>
      </c>
      <c r="D166" s="12">
        <v>11082.353333333334</v>
      </c>
      <c r="E166" s="13">
        <v>30321.833000000002</v>
      </c>
      <c r="F166" s="13">
        <v>19659.628000000001</v>
      </c>
      <c r="G166" s="13">
        <v>15577.787500000002</v>
      </c>
      <c r="H166" s="13">
        <v>2880.125</v>
      </c>
      <c r="I166" s="13">
        <v>0</v>
      </c>
      <c r="J166" s="13">
        <v>5509.62</v>
      </c>
      <c r="K166" s="13">
        <v>154.30000000000001</v>
      </c>
      <c r="L166" s="13">
        <v>2186.08</v>
      </c>
      <c r="M166" s="13">
        <v>30784.100000000002</v>
      </c>
      <c r="N166" s="13">
        <v>2702.5</v>
      </c>
      <c r="O166" s="13">
        <v>4913.88</v>
      </c>
      <c r="P166" s="13">
        <v>18541.14</v>
      </c>
      <c r="Q166" s="13">
        <v>0</v>
      </c>
      <c r="R166" s="14">
        <v>0</v>
      </c>
    </row>
    <row r="167" spans="1:18" ht="14" x14ac:dyDescent="0.3">
      <c r="A167" s="45" t="s">
        <v>15</v>
      </c>
      <c r="C167" s="11" t="s">
        <v>21</v>
      </c>
      <c r="D167" s="12">
        <v>93226.89</v>
      </c>
      <c r="E167" s="13">
        <v>45509.426666666666</v>
      </c>
      <c r="F167" s="13">
        <v>49766.69</v>
      </c>
      <c r="G167" s="13">
        <v>0</v>
      </c>
      <c r="H167" s="13">
        <v>0</v>
      </c>
      <c r="I167" s="13">
        <v>0</v>
      </c>
      <c r="J167" s="13">
        <v>0</v>
      </c>
      <c r="K167" s="13">
        <v>338487.54</v>
      </c>
      <c r="L167" s="13">
        <v>0</v>
      </c>
      <c r="M167" s="13">
        <v>0</v>
      </c>
      <c r="N167" s="13">
        <v>0</v>
      </c>
      <c r="O167" s="13">
        <v>0</v>
      </c>
      <c r="P167" s="13">
        <v>0</v>
      </c>
      <c r="Q167" s="13">
        <v>0</v>
      </c>
      <c r="R167" s="14">
        <v>0</v>
      </c>
    </row>
    <row r="168" spans="1:18" ht="14" x14ac:dyDescent="0.3">
      <c r="A168" s="45" t="s">
        <v>15</v>
      </c>
      <c r="C168" s="11" t="s">
        <v>26</v>
      </c>
      <c r="D168" s="12">
        <v>56971.684999999998</v>
      </c>
      <c r="E168" s="13">
        <v>15570.2</v>
      </c>
      <c r="F168" s="13">
        <v>10378.36</v>
      </c>
      <c r="G168" s="13">
        <v>22854.26</v>
      </c>
      <c r="H168" s="13">
        <v>31963.88</v>
      </c>
      <c r="I168" s="13">
        <v>49765.22</v>
      </c>
      <c r="J168" s="13">
        <v>0</v>
      </c>
      <c r="K168" s="13">
        <v>0</v>
      </c>
      <c r="L168" s="13">
        <v>0</v>
      </c>
      <c r="M168" s="13">
        <v>0</v>
      </c>
      <c r="N168" s="13">
        <v>0</v>
      </c>
      <c r="O168" s="13">
        <v>4979.42</v>
      </c>
      <c r="P168" s="13">
        <v>0</v>
      </c>
      <c r="Q168" s="13">
        <v>0</v>
      </c>
      <c r="R168" s="14">
        <v>0</v>
      </c>
    </row>
    <row r="169" spans="1:18" ht="14" x14ac:dyDescent="0.3">
      <c r="A169" s="45" t="s">
        <v>15</v>
      </c>
      <c r="C169" s="11" t="s">
        <v>38</v>
      </c>
      <c r="D169" s="12">
        <v>31589.97</v>
      </c>
      <c r="E169" s="13">
        <v>3947.3478947368421</v>
      </c>
      <c r="F169" s="13">
        <v>3365.1537499999999</v>
      </c>
      <c r="G169" s="13">
        <v>8444.64</v>
      </c>
      <c r="H169" s="13">
        <v>57943.084999999992</v>
      </c>
      <c r="I169" s="13">
        <v>4221.5</v>
      </c>
      <c r="J169" s="13">
        <v>0</v>
      </c>
      <c r="K169" s="13">
        <v>12422.805</v>
      </c>
      <c r="L169" s="13">
        <v>0</v>
      </c>
      <c r="M169" s="13">
        <v>6081.6200000000008</v>
      </c>
      <c r="N169" s="13">
        <v>0</v>
      </c>
      <c r="O169" s="13">
        <v>3090.5</v>
      </c>
      <c r="P169" s="13">
        <v>0</v>
      </c>
      <c r="Q169" s="13">
        <v>0</v>
      </c>
      <c r="R169" s="14">
        <v>4320.8</v>
      </c>
    </row>
    <row r="170" spans="1:18" ht="14" x14ac:dyDescent="0.3">
      <c r="A170" s="45" t="s">
        <v>15</v>
      </c>
      <c r="C170" s="11" t="s">
        <v>29</v>
      </c>
      <c r="D170" s="12">
        <v>65438.95</v>
      </c>
      <c r="E170" s="13">
        <v>19526.131428571425</v>
      </c>
      <c r="F170" s="13">
        <v>24120.36</v>
      </c>
      <c r="G170" s="13">
        <v>9435.61</v>
      </c>
      <c r="H170" s="13">
        <v>76918.148000000016</v>
      </c>
      <c r="I170" s="13">
        <v>49709.395000000004</v>
      </c>
      <c r="J170" s="13">
        <v>0</v>
      </c>
      <c r="K170" s="13">
        <v>3975.5</v>
      </c>
      <c r="L170" s="13">
        <v>0</v>
      </c>
      <c r="M170" s="13">
        <v>0</v>
      </c>
      <c r="N170" s="13">
        <v>0</v>
      </c>
      <c r="O170" s="13">
        <v>0</v>
      </c>
      <c r="P170" s="13">
        <v>0</v>
      </c>
      <c r="Q170" s="13">
        <v>0</v>
      </c>
      <c r="R170" s="14">
        <v>0</v>
      </c>
    </row>
    <row r="171" spans="1:18" ht="14" x14ac:dyDescent="0.3">
      <c r="A171" s="45" t="s">
        <v>15</v>
      </c>
      <c r="C171" s="11" t="s">
        <v>40</v>
      </c>
      <c r="D171" s="12">
        <v>62498.475000000006</v>
      </c>
      <c r="E171" s="13">
        <v>20991.215</v>
      </c>
      <c r="F171" s="13">
        <v>5900</v>
      </c>
      <c r="G171" s="13">
        <v>130608.07</v>
      </c>
      <c r="H171" s="13">
        <v>42049</v>
      </c>
      <c r="I171" s="13">
        <v>0</v>
      </c>
      <c r="J171" s="13">
        <v>0</v>
      </c>
      <c r="K171" s="13">
        <v>5946.4949999999999</v>
      </c>
      <c r="L171" s="13">
        <v>0</v>
      </c>
      <c r="M171" s="13">
        <v>0</v>
      </c>
      <c r="N171" s="13">
        <v>26893.91</v>
      </c>
      <c r="O171" s="13">
        <v>17086.689999999999</v>
      </c>
      <c r="P171" s="13">
        <v>0</v>
      </c>
      <c r="Q171" s="13">
        <v>0</v>
      </c>
      <c r="R171" s="14">
        <v>12070.5</v>
      </c>
    </row>
    <row r="172" spans="1:18" ht="14" x14ac:dyDescent="0.3">
      <c r="A172" s="45" t="s">
        <v>15</v>
      </c>
      <c r="C172" s="11" t="s">
        <v>28</v>
      </c>
      <c r="D172" s="12">
        <v>0</v>
      </c>
      <c r="E172" s="13">
        <v>0</v>
      </c>
      <c r="F172" s="13">
        <v>0</v>
      </c>
      <c r="G172" s="13">
        <v>0</v>
      </c>
      <c r="H172" s="13">
        <v>0</v>
      </c>
      <c r="I172" s="13">
        <v>0</v>
      </c>
      <c r="J172" s="13">
        <v>0</v>
      </c>
      <c r="K172" s="13">
        <v>0</v>
      </c>
      <c r="L172" s="13">
        <v>0</v>
      </c>
      <c r="M172" s="13">
        <v>0</v>
      </c>
      <c r="N172" s="13">
        <v>0</v>
      </c>
      <c r="O172" s="13">
        <v>0</v>
      </c>
      <c r="P172" s="13">
        <v>0</v>
      </c>
      <c r="Q172" s="13">
        <v>0</v>
      </c>
      <c r="R172" s="14">
        <v>0</v>
      </c>
    </row>
    <row r="173" spans="1:18" ht="14" x14ac:dyDescent="0.3">
      <c r="A173" s="45" t="s">
        <v>15</v>
      </c>
      <c r="C173" s="11" t="s">
        <v>23</v>
      </c>
      <c r="D173" s="12">
        <v>0</v>
      </c>
      <c r="E173" s="13">
        <v>0</v>
      </c>
      <c r="F173" s="13">
        <v>0</v>
      </c>
      <c r="G173" s="13">
        <v>0</v>
      </c>
      <c r="H173" s="13">
        <v>0</v>
      </c>
      <c r="I173" s="13">
        <v>6309.22</v>
      </c>
      <c r="J173" s="13">
        <v>8377.4699999999993</v>
      </c>
      <c r="K173" s="13">
        <v>0</v>
      </c>
      <c r="L173" s="13">
        <v>15099.84</v>
      </c>
      <c r="M173" s="13">
        <v>0</v>
      </c>
      <c r="N173" s="13">
        <v>0</v>
      </c>
      <c r="O173" s="13">
        <v>0</v>
      </c>
      <c r="P173" s="13">
        <v>0</v>
      </c>
      <c r="Q173" s="13">
        <v>0</v>
      </c>
      <c r="R173" s="14">
        <v>0</v>
      </c>
    </row>
    <row r="174" spans="1:18" ht="14" x14ac:dyDescent="0.3">
      <c r="A174" s="45" t="s">
        <v>15</v>
      </c>
      <c r="C174" s="11" t="s">
        <v>22</v>
      </c>
      <c r="D174" s="12">
        <v>9480.5500000000011</v>
      </c>
      <c r="E174" s="13">
        <v>18448.611666666668</v>
      </c>
      <c r="F174" s="13">
        <v>27470.566666666666</v>
      </c>
      <c r="G174" s="13">
        <v>257.93</v>
      </c>
      <c r="H174" s="13">
        <v>4769.8100000000004</v>
      </c>
      <c r="I174" s="13">
        <v>28248.25</v>
      </c>
      <c r="J174" s="13">
        <v>0</v>
      </c>
      <c r="K174" s="13">
        <v>0</v>
      </c>
      <c r="L174" s="13">
        <v>7625.11</v>
      </c>
      <c r="M174" s="13">
        <v>0</v>
      </c>
      <c r="N174" s="13">
        <v>0</v>
      </c>
      <c r="O174" s="13">
        <v>0</v>
      </c>
      <c r="P174" s="13">
        <v>0</v>
      </c>
      <c r="Q174" s="13">
        <v>0</v>
      </c>
      <c r="R174" s="14">
        <v>107805.22</v>
      </c>
    </row>
    <row r="175" spans="1:18" ht="14.5" thickBot="1" x14ac:dyDescent="0.35">
      <c r="A175" s="45" t="s">
        <v>15</v>
      </c>
      <c r="C175" s="11" t="s">
        <v>24</v>
      </c>
      <c r="D175" s="15">
        <v>20832.264999999999</v>
      </c>
      <c r="E175" s="16">
        <v>35119.828823529417</v>
      </c>
      <c r="F175" s="16">
        <v>180233.46928571424</v>
      </c>
      <c r="G175" s="16">
        <v>34873.559677419362</v>
      </c>
      <c r="H175" s="16">
        <v>26125.780000000006</v>
      </c>
      <c r="I175" s="16">
        <v>15058.8614893617</v>
      </c>
      <c r="J175" s="16">
        <v>21589.856111111108</v>
      </c>
      <c r="K175" s="16">
        <v>31259.309444444443</v>
      </c>
      <c r="L175" s="16">
        <v>21283.095000000001</v>
      </c>
      <c r="M175" s="16">
        <v>27752.576000000001</v>
      </c>
      <c r="N175" s="16">
        <v>51459.51</v>
      </c>
      <c r="O175" s="16">
        <v>0</v>
      </c>
      <c r="P175" s="16">
        <v>30839.866666666669</v>
      </c>
      <c r="Q175" s="16">
        <v>33285.284999999996</v>
      </c>
      <c r="R175" s="17">
        <v>67495.306666666671</v>
      </c>
    </row>
    <row r="176" spans="1:18" ht="14.5" thickBot="1" x14ac:dyDescent="0.35">
      <c r="A176" s="45" t="s">
        <v>15</v>
      </c>
      <c r="C176" s="18" t="s">
        <v>53</v>
      </c>
      <c r="D176" s="19">
        <v>46905.357794117648</v>
      </c>
      <c r="E176" s="20">
        <v>45743.762093023273</v>
      </c>
      <c r="F176" s="20">
        <v>60285.069370078738</v>
      </c>
      <c r="G176" s="20">
        <v>39457.195258215972</v>
      </c>
      <c r="H176" s="20">
        <v>48847.627999999997</v>
      </c>
      <c r="I176" s="20">
        <v>32208.340902777782</v>
      </c>
      <c r="J176" s="20">
        <v>21735.376753926696</v>
      </c>
      <c r="K176" s="20">
        <v>41859.621323529413</v>
      </c>
      <c r="L176" s="20">
        <v>49434.369375000017</v>
      </c>
      <c r="M176" s="20">
        <v>32074.266060606067</v>
      </c>
      <c r="N176" s="20">
        <v>52534.856666666674</v>
      </c>
      <c r="O176" s="20">
        <v>40189.421999999991</v>
      </c>
      <c r="P176" s="20">
        <v>65936.425499999983</v>
      </c>
      <c r="Q176" s="20">
        <v>85217.547999999981</v>
      </c>
      <c r="R176" s="21">
        <v>58201.902857142857</v>
      </c>
    </row>
    <row r="179" spans="1:18" ht="23.5" thickBot="1" x14ac:dyDescent="0.3">
      <c r="C179" s="1" t="s">
        <v>325</v>
      </c>
      <c r="D179" s="1"/>
      <c r="E179" s="1"/>
      <c r="F179" s="1"/>
      <c r="G179" s="1"/>
      <c r="H179" s="1"/>
      <c r="I179" s="1"/>
      <c r="J179" s="1"/>
      <c r="K179" s="1"/>
      <c r="L179" s="1"/>
      <c r="M179" s="1"/>
      <c r="N179" s="9"/>
      <c r="O179" s="9"/>
      <c r="P179" s="9"/>
      <c r="Q179" s="9"/>
      <c r="R179" s="9"/>
    </row>
    <row r="180" spans="1:18" ht="14.5" thickBot="1" x14ac:dyDescent="0.35">
      <c r="C180" s="2"/>
      <c r="D180" s="140" t="s">
        <v>48</v>
      </c>
      <c r="E180" s="141"/>
      <c r="F180" s="141"/>
      <c r="G180" s="141"/>
      <c r="H180" s="141"/>
      <c r="I180" s="141"/>
      <c r="J180" s="141"/>
      <c r="K180" s="141"/>
      <c r="L180" s="141"/>
      <c r="M180" s="141"/>
      <c r="N180" s="141"/>
      <c r="O180" s="141"/>
      <c r="P180" s="141"/>
      <c r="Q180" s="141"/>
      <c r="R180" s="142"/>
    </row>
    <row r="181" spans="1:18" ht="14.5" thickBot="1" x14ac:dyDescent="0.35">
      <c r="A181" s="45" t="s">
        <v>15</v>
      </c>
      <c r="C181" s="3" t="s">
        <v>352</v>
      </c>
      <c r="D181" s="4" t="s">
        <v>0</v>
      </c>
      <c r="E181" s="5" t="s">
        <v>1</v>
      </c>
      <c r="F181" s="5" t="s">
        <v>2</v>
      </c>
      <c r="G181" s="5" t="s">
        <v>3</v>
      </c>
      <c r="H181" s="5" t="s">
        <v>4</v>
      </c>
      <c r="I181" s="5" t="s">
        <v>5</v>
      </c>
      <c r="J181" s="5" t="s">
        <v>6</v>
      </c>
      <c r="K181" s="5" t="s">
        <v>7</v>
      </c>
      <c r="L181" s="5" t="s">
        <v>8</v>
      </c>
      <c r="M181" s="5" t="s">
        <v>9</v>
      </c>
      <c r="N181" s="5" t="s">
        <v>10</v>
      </c>
      <c r="O181" s="5" t="s">
        <v>11</v>
      </c>
      <c r="P181" s="5" t="s">
        <v>17</v>
      </c>
      <c r="Q181" s="5" t="s">
        <v>44</v>
      </c>
      <c r="R181" s="6" t="s">
        <v>88</v>
      </c>
    </row>
    <row r="182" spans="1:18" ht="14" x14ac:dyDescent="0.3">
      <c r="A182" s="45" t="s">
        <v>15</v>
      </c>
      <c r="C182" s="11" t="s">
        <v>378</v>
      </c>
      <c r="D182" s="47">
        <v>22115.472888888889</v>
      </c>
      <c r="E182" s="13">
        <v>24122.920166666663</v>
      </c>
      <c r="F182" s="13">
        <v>7192.963030303029</v>
      </c>
      <c r="G182" s="13">
        <v>19098.406000000003</v>
      </c>
      <c r="H182" s="13">
        <v>46971.94999999999</v>
      </c>
      <c r="I182" s="13">
        <v>13600.15344827586</v>
      </c>
      <c r="J182" s="13">
        <v>20388.380588235294</v>
      </c>
      <c r="K182" s="13">
        <v>23475.570000000003</v>
      </c>
      <c r="L182" s="13">
        <v>29384.743333333336</v>
      </c>
      <c r="M182" s="13">
        <v>0</v>
      </c>
      <c r="N182" s="13">
        <v>2160.5300000000002</v>
      </c>
      <c r="O182" s="13">
        <v>72882.880000000005</v>
      </c>
      <c r="P182" s="13">
        <v>7077.2666666666673</v>
      </c>
      <c r="Q182" s="13">
        <v>7109.5949999999993</v>
      </c>
      <c r="R182" s="14">
        <v>0</v>
      </c>
    </row>
    <row r="183" spans="1:18" ht="14" x14ac:dyDescent="0.3">
      <c r="A183" s="45" t="s">
        <v>15</v>
      </c>
      <c r="C183" s="11" t="s">
        <v>379</v>
      </c>
      <c r="D183" s="12">
        <v>5415.4089999999997</v>
      </c>
      <c r="E183" s="13">
        <v>5520.6963636363644</v>
      </c>
      <c r="F183" s="13">
        <v>6541.5883333333331</v>
      </c>
      <c r="G183" s="13">
        <v>2750.84</v>
      </c>
      <c r="H183" s="13">
        <v>4770.1040000000003</v>
      </c>
      <c r="I183" s="13">
        <v>950</v>
      </c>
      <c r="J183" s="13">
        <v>14971.366250000001</v>
      </c>
      <c r="K183" s="13">
        <v>9246.1779999999999</v>
      </c>
      <c r="L183" s="13">
        <v>7486.6349999999993</v>
      </c>
      <c r="M183" s="13">
        <v>-99.699999999999932</v>
      </c>
      <c r="N183" s="13">
        <v>2693.8679999999995</v>
      </c>
      <c r="O183" s="13">
        <v>475</v>
      </c>
      <c r="P183" s="13">
        <v>12624.605000000001</v>
      </c>
      <c r="Q183" s="13">
        <v>67310.005000000005</v>
      </c>
      <c r="R183" s="14">
        <v>6910.1</v>
      </c>
    </row>
    <row r="184" spans="1:18" ht="14" x14ac:dyDescent="0.3">
      <c r="A184" s="45" t="s">
        <v>15</v>
      </c>
      <c r="C184" s="11" t="s">
        <v>25</v>
      </c>
      <c r="D184" s="12">
        <v>21037.022500000003</v>
      </c>
      <c r="E184" s="13">
        <v>19718.456666666669</v>
      </c>
      <c r="F184" s="13">
        <v>19882.147777777773</v>
      </c>
      <c r="G184" s="13">
        <v>18962.584999999999</v>
      </c>
      <c r="H184" s="13">
        <v>20127.083999999999</v>
      </c>
      <c r="I184" s="13">
        <v>8053.545714285714</v>
      </c>
      <c r="J184" s="13">
        <v>53587.543999999994</v>
      </c>
      <c r="K184" s="13">
        <v>7374.1575000000003</v>
      </c>
      <c r="L184" s="13">
        <v>15252.22</v>
      </c>
      <c r="M184" s="13">
        <v>0</v>
      </c>
      <c r="N184" s="13">
        <v>11448.03</v>
      </c>
      <c r="O184" s="13">
        <v>46655.9</v>
      </c>
      <c r="P184" s="13">
        <v>133.55000000000001</v>
      </c>
      <c r="Q184" s="13">
        <v>33607.18</v>
      </c>
      <c r="R184" s="14">
        <v>361.1</v>
      </c>
    </row>
    <row r="185" spans="1:18" ht="14" x14ac:dyDescent="0.3">
      <c r="A185" s="45" t="s">
        <v>15</v>
      </c>
      <c r="C185" s="11" t="s">
        <v>43</v>
      </c>
      <c r="D185" s="12">
        <v>11820.65</v>
      </c>
      <c r="E185" s="13">
        <v>0</v>
      </c>
      <c r="F185" s="13">
        <v>-329</v>
      </c>
      <c r="G185" s="13">
        <v>0</v>
      </c>
      <c r="H185" s="13">
        <v>1657.3333333333333</v>
      </c>
      <c r="I185" s="13">
        <v>28186.936666666665</v>
      </c>
      <c r="J185" s="13">
        <v>1050</v>
      </c>
      <c r="K185" s="13">
        <v>37114.29</v>
      </c>
      <c r="L185" s="13">
        <v>0</v>
      </c>
      <c r="M185" s="13">
        <v>0</v>
      </c>
      <c r="N185" s="13">
        <v>0</v>
      </c>
      <c r="O185" s="13">
        <v>0</v>
      </c>
      <c r="P185" s="13">
        <v>0</v>
      </c>
      <c r="Q185" s="13">
        <v>0</v>
      </c>
      <c r="R185" s="14">
        <v>0</v>
      </c>
    </row>
    <row r="186" spans="1:18" ht="14" x14ac:dyDescent="0.3">
      <c r="A186" s="45" t="s">
        <v>15</v>
      </c>
      <c r="C186" s="11" t="s">
        <v>36</v>
      </c>
      <c r="D186" s="12">
        <v>7056.9414285714283</v>
      </c>
      <c r="E186" s="13">
        <v>1723.1482352941173</v>
      </c>
      <c r="F186" s="13">
        <v>7863.9575000000004</v>
      </c>
      <c r="G186" s="13">
        <v>7389.2566666666671</v>
      </c>
      <c r="H186" s="13">
        <v>10620.546</v>
      </c>
      <c r="I186" s="13">
        <v>2314.6999999999998</v>
      </c>
      <c r="J186" s="13">
        <v>0</v>
      </c>
      <c r="K186" s="13">
        <v>3626.0411111111111</v>
      </c>
      <c r="L186" s="13">
        <v>1849.25</v>
      </c>
      <c r="M186" s="13">
        <v>1129.25</v>
      </c>
      <c r="N186" s="13">
        <v>0</v>
      </c>
      <c r="O186" s="13">
        <v>412.26666666666665</v>
      </c>
      <c r="P186" s="13">
        <v>0</v>
      </c>
      <c r="Q186" s="13">
        <v>0</v>
      </c>
      <c r="R186" s="14">
        <v>0</v>
      </c>
    </row>
    <row r="187" spans="1:18" ht="14" x14ac:dyDescent="0.3">
      <c r="A187" s="45" t="s">
        <v>15</v>
      </c>
      <c r="C187" s="11" t="s">
        <v>18</v>
      </c>
      <c r="D187" s="12">
        <v>3985.4277777777775</v>
      </c>
      <c r="E187" s="13">
        <v>1768.6111111111111</v>
      </c>
      <c r="F187" s="13">
        <v>3659.48</v>
      </c>
      <c r="G187" s="13">
        <v>795.2</v>
      </c>
      <c r="H187" s="13">
        <v>5062</v>
      </c>
      <c r="I187" s="13">
        <v>8157.5</v>
      </c>
      <c r="J187" s="13">
        <v>24543.985000000001</v>
      </c>
      <c r="K187" s="13">
        <v>7198.4833333333336</v>
      </c>
      <c r="L187" s="13">
        <v>0</v>
      </c>
      <c r="M187" s="13">
        <v>0</v>
      </c>
      <c r="N187" s="13">
        <v>1319.25</v>
      </c>
      <c r="O187" s="13">
        <v>0</v>
      </c>
      <c r="P187" s="13">
        <v>0</v>
      </c>
      <c r="Q187" s="13">
        <v>0</v>
      </c>
      <c r="R187" s="14">
        <v>1385</v>
      </c>
    </row>
    <row r="188" spans="1:18" ht="14" x14ac:dyDescent="0.3">
      <c r="A188" s="45" t="s">
        <v>15</v>
      </c>
      <c r="C188" s="11" t="s">
        <v>27</v>
      </c>
      <c r="D188" s="12">
        <v>5482.8133333333344</v>
      </c>
      <c r="E188" s="13">
        <v>0</v>
      </c>
      <c r="F188" s="13">
        <v>7136.5</v>
      </c>
      <c r="G188" s="13">
        <v>261.25</v>
      </c>
      <c r="H188" s="13">
        <v>0</v>
      </c>
      <c r="I188" s="13">
        <v>0</v>
      </c>
      <c r="J188" s="13">
        <v>0</v>
      </c>
      <c r="K188" s="13">
        <v>24298.720000000001</v>
      </c>
      <c r="L188" s="13">
        <v>0</v>
      </c>
      <c r="M188" s="13">
        <v>0</v>
      </c>
      <c r="N188" s="13">
        <v>18194.23</v>
      </c>
      <c r="O188" s="13">
        <v>0</v>
      </c>
      <c r="P188" s="13">
        <v>0</v>
      </c>
      <c r="Q188" s="13">
        <v>8249.7999999999993</v>
      </c>
      <c r="R188" s="14">
        <v>0</v>
      </c>
    </row>
    <row r="189" spans="1:18" ht="14" x14ac:dyDescent="0.3">
      <c r="A189" s="45" t="s">
        <v>15</v>
      </c>
      <c r="C189" s="11" t="s">
        <v>20</v>
      </c>
      <c r="D189" s="12">
        <v>2288.6666666666665</v>
      </c>
      <c r="E189" s="13">
        <v>9819.4462500000009</v>
      </c>
      <c r="F189" s="13">
        <v>2128.75</v>
      </c>
      <c r="G189" s="13">
        <v>8351.5600000000013</v>
      </c>
      <c r="H189" s="13">
        <v>18525.174999999999</v>
      </c>
      <c r="I189" s="13">
        <v>2066.0625</v>
      </c>
      <c r="J189" s="13">
        <v>0</v>
      </c>
      <c r="K189" s="13">
        <v>91.08</v>
      </c>
      <c r="L189" s="13">
        <v>32121.134999999998</v>
      </c>
      <c r="M189" s="13">
        <v>3151.8</v>
      </c>
      <c r="N189" s="13">
        <v>0</v>
      </c>
      <c r="O189" s="13">
        <v>0</v>
      </c>
      <c r="P189" s="13">
        <v>0</v>
      </c>
      <c r="Q189" s="13">
        <v>56419.34</v>
      </c>
      <c r="R189" s="14">
        <v>2975.3</v>
      </c>
    </row>
    <row r="190" spans="1:18" ht="14" x14ac:dyDescent="0.3">
      <c r="A190" s="45" t="s">
        <v>15</v>
      </c>
      <c r="C190" s="11" t="s">
        <v>19</v>
      </c>
      <c r="D190" s="12">
        <v>2816.2687500000002</v>
      </c>
      <c r="E190" s="13">
        <v>7427.3433333333332</v>
      </c>
      <c r="F190" s="13">
        <v>719.91000000000008</v>
      </c>
      <c r="G190" s="13">
        <v>0</v>
      </c>
      <c r="H190" s="13">
        <v>2797.4875000000002</v>
      </c>
      <c r="I190" s="13">
        <v>0</v>
      </c>
      <c r="J190" s="13">
        <v>2091.75</v>
      </c>
      <c r="K190" s="13">
        <v>3559.1340000000005</v>
      </c>
      <c r="L190" s="13">
        <v>2142.8633333333332</v>
      </c>
      <c r="M190" s="13">
        <v>410.62000000000006</v>
      </c>
      <c r="N190" s="13">
        <v>2438.4699999999998</v>
      </c>
      <c r="O190" s="13">
        <v>21264.2</v>
      </c>
      <c r="P190" s="13">
        <v>0</v>
      </c>
      <c r="Q190" s="13">
        <v>8877.27</v>
      </c>
      <c r="R190" s="14">
        <v>0</v>
      </c>
    </row>
    <row r="191" spans="1:18" ht="14" x14ac:dyDescent="0.3">
      <c r="A191" s="45" t="s">
        <v>15</v>
      </c>
      <c r="C191" s="11" t="s">
        <v>21</v>
      </c>
      <c r="D191" s="12">
        <v>5296.5</v>
      </c>
      <c r="E191" s="13">
        <v>4493.75</v>
      </c>
      <c r="F191" s="13">
        <v>0</v>
      </c>
      <c r="G191" s="13">
        <v>0</v>
      </c>
      <c r="H191" s="13">
        <v>0</v>
      </c>
      <c r="I191" s="13">
        <v>35936.959999999999</v>
      </c>
      <c r="J191" s="13">
        <v>0</v>
      </c>
      <c r="K191" s="13">
        <v>1003.6700000000001</v>
      </c>
      <c r="L191" s="13">
        <v>0</v>
      </c>
      <c r="M191" s="13">
        <v>0</v>
      </c>
      <c r="N191" s="13">
        <v>0</v>
      </c>
      <c r="O191" s="13">
        <v>0</v>
      </c>
      <c r="P191" s="13">
        <v>0</v>
      </c>
      <c r="Q191" s="13">
        <v>0</v>
      </c>
      <c r="R191" s="14">
        <v>0</v>
      </c>
    </row>
    <row r="192" spans="1:18" ht="14" x14ac:dyDescent="0.3">
      <c r="A192" s="45" t="s">
        <v>15</v>
      </c>
      <c r="C192" s="11" t="s">
        <v>26</v>
      </c>
      <c r="D192" s="12">
        <v>13015.592631578946</v>
      </c>
      <c r="E192" s="13">
        <v>13399.208571428569</v>
      </c>
      <c r="F192" s="13">
        <v>0</v>
      </c>
      <c r="G192" s="13">
        <v>9218.5433333333331</v>
      </c>
      <c r="H192" s="13">
        <v>17031.857142857145</v>
      </c>
      <c r="I192" s="13">
        <v>31109.222000000002</v>
      </c>
      <c r="J192" s="13">
        <v>653</v>
      </c>
      <c r="K192" s="13">
        <v>14737.415151515153</v>
      </c>
      <c r="L192" s="13">
        <v>1750</v>
      </c>
      <c r="M192" s="13">
        <v>0</v>
      </c>
      <c r="N192" s="13">
        <v>0</v>
      </c>
      <c r="O192" s="13">
        <v>0</v>
      </c>
      <c r="P192" s="13">
        <v>0</v>
      </c>
      <c r="Q192" s="13">
        <v>0</v>
      </c>
      <c r="R192" s="14">
        <v>0</v>
      </c>
    </row>
    <row r="193" spans="1:18" ht="14" x14ac:dyDescent="0.3">
      <c r="A193" s="45" t="s">
        <v>15</v>
      </c>
      <c r="C193" s="11" t="s">
        <v>38</v>
      </c>
      <c r="D193" s="12">
        <v>4415.8428571428576</v>
      </c>
      <c r="E193" s="13">
        <v>22667.641333333333</v>
      </c>
      <c r="F193" s="13">
        <v>3196.8025000000002</v>
      </c>
      <c r="G193" s="13">
        <v>12749.833333333334</v>
      </c>
      <c r="H193" s="13">
        <v>672.5</v>
      </c>
      <c r="I193" s="13">
        <v>0</v>
      </c>
      <c r="J193" s="13">
        <v>2027</v>
      </c>
      <c r="K193" s="13">
        <v>0</v>
      </c>
      <c r="L193" s="13">
        <v>12752.75</v>
      </c>
      <c r="M193" s="13">
        <v>2000</v>
      </c>
      <c r="N193" s="13">
        <v>0</v>
      </c>
      <c r="O193" s="13">
        <v>0</v>
      </c>
      <c r="P193" s="13">
        <v>0</v>
      </c>
      <c r="Q193" s="13">
        <v>0</v>
      </c>
      <c r="R193" s="14">
        <v>0</v>
      </c>
    </row>
    <row r="194" spans="1:18" ht="14" x14ac:dyDescent="0.3">
      <c r="A194" s="45" t="s">
        <v>15</v>
      </c>
      <c r="C194" s="11" t="s">
        <v>29</v>
      </c>
      <c r="D194" s="12">
        <v>8418.5966666666664</v>
      </c>
      <c r="E194" s="13">
        <v>4010.5</v>
      </c>
      <c r="F194" s="13">
        <v>1368.5</v>
      </c>
      <c r="G194" s="13">
        <v>0</v>
      </c>
      <c r="H194" s="13">
        <v>2722.75</v>
      </c>
      <c r="I194" s="13">
        <v>0</v>
      </c>
      <c r="J194" s="13">
        <v>0</v>
      </c>
      <c r="K194" s="13">
        <v>0</v>
      </c>
      <c r="L194" s="13">
        <v>0</v>
      </c>
      <c r="M194" s="13">
        <v>0</v>
      </c>
      <c r="N194" s="13">
        <v>0</v>
      </c>
      <c r="O194" s="13">
        <v>0</v>
      </c>
      <c r="P194" s="13">
        <v>0</v>
      </c>
      <c r="Q194" s="13">
        <v>0</v>
      </c>
      <c r="R194" s="14">
        <v>0</v>
      </c>
    </row>
    <row r="195" spans="1:18" ht="14" x14ac:dyDescent="0.3">
      <c r="A195" s="45" t="s">
        <v>15</v>
      </c>
      <c r="C195" s="11" t="s">
        <v>40</v>
      </c>
      <c r="D195" s="12">
        <v>12029.264999999999</v>
      </c>
      <c r="E195" s="13">
        <v>7381.9766666666665</v>
      </c>
      <c r="F195" s="13">
        <v>51778.649999999994</v>
      </c>
      <c r="G195" s="13">
        <v>0</v>
      </c>
      <c r="H195" s="13">
        <v>13688.44</v>
      </c>
      <c r="I195" s="13">
        <v>0</v>
      </c>
      <c r="J195" s="13">
        <v>0</v>
      </c>
      <c r="K195" s="13">
        <v>4400.3833333333341</v>
      </c>
      <c r="L195" s="13">
        <v>0</v>
      </c>
      <c r="M195" s="13">
        <v>0</v>
      </c>
      <c r="N195" s="13">
        <v>0</v>
      </c>
      <c r="O195" s="13">
        <v>0</v>
      </c>
      <c r="P195" s="13">
        <v>0</v>
      </c>
      <c r="Q195" s="13">
        <v>38741.589999999997</v>
      </c>
      <c r="R195" s="14">
        <v>0</v>
      </c>
    </row>
    <row r="196" spans="1:18" ht="14" x14ac:dyDescent="0.3">
      <c r="A196" s="45" t="s">
        <v>15</v>
      </c>
      <c r="C196" s="11" t="s">
        <v>28</v>
      </c>
      <c r="D196" s="12">
        <v>0</v>
      </c>
      <c r="E196" s="13">
        <v>0</v>
      </c>
      <c r="F196" s="13">
        <v>0</v>
      </c>
      <c r="G196" s="13">
        <v>0</v>
      </c>
      <c r="H196" s="13">
        <v>0</v>
      </c>
      <c r="I196" s="13">
        <v>0</v>
      </c>
      <c r="J196" s="13">
        <v>0</v>
      </c>
      <c r="K196" s="13">
        <v>0</v>
      </c>
      <c r="L196" s="13">
        <v>0</v>
      </c>
      <c r="M196" s="13">
        <v>0</v>
      </c>
      <c r="N196" s="13">
        <v>0</v>
      </c>
      <c r="O196" s="13">
        <v>0</v>
      </c>
      <c r="P196" s="13">
        <v>0</v>
      </c>
      <c r="Q196" s="13">
        <v>0</v>
      </c>
      <c r="R196" s="14">
        <v>0</v>
      </c>
    </row>
    <row r="197" spans="1:18" ht="14" x14ac:dyDescent="0.3">
      <c r="A197" s="45" t="s">
        <v>15</v>
      </c>
      <c r="C197" s="11" t="s">
        <v>23</v>
      </c>
      <c r="D197" s="12">
        <v>0</v>
      </c>
      <c r="E197" s="13">
        <v>13652.95</v>
      </c>
      <c r="F197" s="13">
        <v>0</v>
      </c>
      <c r="G197" s="13">
        <v>0</v>
      </c>
      <c r="H197" s="13">
        <v>13654.924999999999</v>
      </c>
      <c r="I197" s="13">
        <v>0</v>
      </c>
      <c r="J197" s="13">
        <v>0</v>
      </c>
      <c r="K197" s="13">
        <v>0</v>
      </c>
      <c r="L197" s="13">
        <v>0</v>
      </c>
      <c r="M197" s="13">
        <v>0</v>
      </c>
      <c r="N197" s="13">
        <v>3536.5</v>
      </c>
      <c r="O197" s="13">
        <v>0</v>
      </c>
      <c r="P197" s="13">
        <v>0</v>
      </c>
      <c r="Q197" s="13">
        <v>1790</v>
      </c>
      <c r="R197" s="14">
        <v>0</v>
      </c>
    </row>
    <row r="198" spans="1:18" ht="14" x14ac:dyDescent="0.3">
      <c r="A198" s="45" t="s">
        <v>15</v>
      </c>
      <c r="C198" s="11" t="s">
        <v>22</v>
      </c>
      <c r="D198" s="12">
        <v>-282</v>
      </c>
      <c r="E198" s="13">
        <v>0</v>
      </c>
      <c r="F198" s="13">
        <v>5866.1859999999997</v>
      </c>
      <c r="G198" s="13">
        <v>0</v>
      </c>
      <c r="H198" s="13">
        <v>2744.45</v>
      </c>
      <c r="I198" s="13">
        <v>0</v>
      </c>
      <c r="J198" s="13">
        <v>0</v>
      </c>
      <c r="K198" s="13">
        <v>0</v>
      </c>
      <c r="L198" s="13">
        <v>393</v>
      </c>
      <c r="M198" s="13">
        <v>950</v>
      </c>
      <c r="N198" s="13">
        <v>1532.2</v>
      </c>
      <c r="O198" s="13">
        <v>0</v>
      </c>
      <c r="P198" s="13">
        <v>0</v>
      </c>
      <c r="Q198" s="13">
        <v>0</v>
      </c>
      <c r="R198" s="14">
        <v>3548.1</v>
      </c>
    </row>
    <row r="199" spans="1:18" ht="14.5" thickBot="1" x14ac:dyDescent="0.35">
      <c r="A199" s="45" t="s">
        <v>15</v>
      </c>
      <c r="C199" s="11" t="s">
        <v>24</v>
      </c>
      <c r="D199" s="15">
        <v>5561.6287499999999</v>
      </c>
      <c r="E199" s="16">
        <v>4937.3203999999996</v>
      </c>
      <c r="F199" s="16">
        <v>33303.002</v>
      </c>
      <c r="G199" s="16">
        <v>2334.2993750000001</v>
      </c>
      <c r="H199" s="16">
        <v>5114.8846666666659</v>
      </c>
      <c r="I199" s="16">
        <v>29176.828333333335</v>
      </c>
      <c r="J199" s="16">
        <v>24197.608333333323</v>
      </c>
      <c r="K199" s="16">
        <v>1590.8194444444443</v>
      </c>
      <c r="L199" s="16">
        <v>8902.0275000000001</v>
      </c>
      <c r="M199" s="16">
        <v>12447.5</v>
      </c>
      <c r="N199" s="16">
        <v>2862.0149999999999</v>
      </c>
      <c r="O199" s="16">
        <v>7488.8583333333336</v>
      </c>
      <c r="P199" s="16">
        <v>1415.9333333333334</v>
      </c>
      <c r="Q199" s="16">
        <v>4932.45</v>
      </c>
      <c r="R199" s="17">
        <v>0</v>
      </c>
    </row>
    <row r="200" spans="1:18" ht="14.5" thickBot="1" x14ac:dyDescent="0.35">
      <c r="A200" s="45" t="s">
        <v>15</v>
      </c>
      <c r="C200" s="18" t="s">
        <v>53</v>
      </c>
      <c r="D200" s="19">
        <v>12412.580745341613</v>
      </c>
      <c r="E200" s="20">
        <v>13522.377260273979</v>
      </c>
      <c r="F200" s="20">
        <v>11843.321612903224</v>
      </c>
      <c r="G200" s="20">
        <v>11874.5947</v>
      </c>
      <c r="H200" s="20">
        <v>20493.488585858584</v>
      </c>
      <c r="I200" s="20">
        <v>14231.122499999998</v>
      </c>
      <c r="J200" s="20">
        <v>19740.68890909091</v>
      </c>
      <c r="K200" s="20">
        <v>9370.354622641511</v>
      </c>
      <c r="L200" s="20">
        <v>11094.296153846151</v>
      </c>
      <c r="M200" s="20">
        <v>2708.7672222222222</v>
      </c>
      <c r="N200" s="20">
        <v>3261.85</v>
      </c>
      <c r="O200" s="20">
        <v>13945.808666666668</v>
      </c>
      <c r="P200" s="20">
        <v>5436.5407142857139</v>
      </c>
      <c r="Q200" s="20">
        <v>21938.417999999998</v>
      </c>
      <c r="R200" s="21">
        <v>1897.4500000000003</v>
      </c>
    </row>
    <row r="204" spans="1:18" ht="23.5" thickBot="1" x14ac:dyDescent="0.3">
      <c r="C204" s="1" t="s">
        <v>326</v>
      </c>
      <c r="D204" s="1"/>
      <c r="E204" s="1"/>
      <c r="F204" s="1"/>
      <c r="G204" s="1"/>
      <c r="H204" s="1"/>
      <c r="I204" s="1"/>
      <c r="J204" s="1"/>
      <c r="K204" s="1"/>
      <c r="L204" s="1"/>
      <c r="M204" s="1"/>
      <c r="N204" s="9"/>
      <c r="O204" s="9"/>
      <c r="P204" s="9"/>
      <c r="Q204" s="9"/>
      <c r="R204" s="9"/>
    </row>
    <row r="205" spans="1:18" ht="14.5" thickBot="1" x14ac:dyDescent="0.35">
      <c r="C205" s="2"/>
      <c r="D205" s="140" t="s">
        <v>48</v>
      </c>
      <c r="E205" s="141"/>
      <c r="F205" s="141"/>
      <c r="G205" s="141"/>
      <c r="H205" s="141"/>
      <c r="I205" s="141"/>
      <c r="J205" s="141"/>
      <c r="K205" s="141"/>
      <c r="L205" s="141"/>
      <c r="M205" s="141"/>
      <c r="N205" s="141"/>
      <c r="O205" s="141"/>
      <c r="P205" s="141"/>
      <c r="Q205" s="141"/>
      <c r="R205" s="142"/>
    </row>
    <row r="206" spans="1:18" ht="14.5" thickBot="1" x14ac:dyDescent="0.35">
      <c r="A206" s="45" t="s">
        <v>42</v>
      </c>
      <c r="C206" s="3" t="s">
        <v>352</v>
      </c>
      <c r="D206" s="4" t="s">
        <v>0</v>
      </c>
      <c r="E206" s="5" t="s">
        <v>1</v>
      </c>
      <c r="F206" s="5" t="s">
        <v>2</v>
      </c>
      <c r="G206" s="5" t="s">
        <v>3</v>
      </c>
      <c r="H206" s="5" t="s">
        <v>4</v>
      </c>
      <c r="I206" s="5" t="s">
        <v>5</v>
      </c>
      <c r="J206" s="5" t="s">
        <v>6</v>
      </c>
      <c r="K206" s="5" t="s">
        <v>7</v>
      </c>
      <c r="L206" s="5" t="s">
        <v>8</v>
      </c>
      <c r="M206" s="5" t="s">
        <v>9</v>
      </c>
      <c r="N206" s="5" t="s">
        <v>10</v>
      </c>
      <c r="O206" s="5" t="s">
        <v>11</v>
      </c>
      <c r="P206" s="5" t="s">
        <v>17</v>
      </c>
      <c r="Q206" s="5" t="s">
        <v>44</v>
      </c>
      <c r="R206" s="6" t="s">
        <v>88</v>
      </c>
    </row>
    <row r="207" spans="1:18" ht="14" x14ac:dyDescent="0.3">
      <c r="A207" s="45" t="s">
        <v>42</v>
      </c>
      <c r="C207" s="11" t="s">
        <v>378</v>
      </c>
      <c r="D207" s="47">
        <v>130849.21384615384</v>
      </c>
      <c r="E207" s="13">
        <v>113619.13625000001</v>
      </c>
      <c r="F207" s="13">
        <v>144688.50041666665</v>
      </c>
      <c r="G207" s="13">
        <v>116971.63703703704</v>
      </c>
      <c r="H207" s="13">
        <v>119376.94941176471</v>
      </c>
      <c r="I207" s="13">
        <v>113899.42857142857</v>
      </c>
      <c r="J207" s="13">
        <v>95225.260999999999</v>
      </c>
      <c r="K207" s="13">
        <v>114194.96166666667</v>
      </c>
      <c r="L207" s="13">
        <v>133763.52333333335</v>
      </c>
      <c r="M207" s="13">
        <v>101439.78</v>
      </c>
      <c r="N207" s="13">
        <v>114056.46555555555</v>
      </c>
      <c r="O207" s="13">
        <v>117367.60833333332</v>
      </c>
      <c r="P207" s="13">
        <v>115533.30444444444</v>
      </c>
      <c r="Q207" s="13">
        <v>0</v>
      </c>
      <c r="R207" s="14">
        <v>127594.76999999999</v>
      </c>
    </row>
    <row r="208" spans="1:18" ht="14" x14ac:dyDescent="0.3">
      <c r="A208" s="45" t="s">
        <v>42</v>
      </c>
      <c r="C208" s="11" t="s">
        <v>379</v>
      </c>
      <c r="D208" s="12">
        <v>0</v>
      </c>
      <c r="E208" s="13">
        <v>122268</v>
      </c>
      <c r="F208" s="13">
        <v>91983</v>
      </c>
      <c r="G208" s="13">
        <v>134007</v>
      </c>
      <c r="H208" s="13">
        <v>102170.5</v>
      </c>
      <c r="I208" s="13">
        <v>0</v>
      </c>
      <c r="J208" s="13">
        <v>79757</v>
      </c>
      <c r="K208" s="13">
        <v>25622.064444444448</v>
      </c>
      <c r="L208" s="13">
        <v>41112.839090909096</v>
      </c>
      <c r="M208" s="13">
        <v>24764.223999999998</v>
      </c>
      <c r="N208" s="13">
        <v>49617.880000000005</v>
      </c>
      <c r="O208" s="13">
        <v>33506.265999999996</v>
      </c>
      <c r="P208" s="13">
        <v>65878.210000000006</v>
      </c>
      <c r="Q208" s="13">
        <v>24928.733333333334</v>
      </c>
      <c r="R208" s="14">
        <v>30974.075000000001</v>
      </c>
    </row>
    <row r="209" spans="1:18" ht="14" x14ac:dyDescent="0.3">
      <c r="A209" s="45" t="s">
        <v>42</v>
      </c>
      <c r="C209" s="11" t="s">
        <v>25</v>
      </c>
      <c r="D209" s="12">
        <v>127302.5</v>
      </c>
      <c r="E209" s="13">
        <v>120535.75</v>
      </c>
      <c r="F209" s="13">
        <v>195914.64750000002</v>
      </c>
      <c r="G209" s="13">
        <v>98383.11</v>
      </c>
      <c r="H209" s="13">
        <v>136171</v>
      </c>
      <c r="I209" s="13">
        <v>91870.25</v>
      </c>
      <c r="J209" s="13">
        <v>93330.5</v>
      </c>
      <c r="K209" s="13">
        <v>54460.357142857152</v>
      </c>
      <c r="L209" s="13">
        <v>114379.74923076923</v>
      </c>
      <c r="M209" s="13">
        <v>84057.615999999995</v>
      </c>
      <c r="N209" s="13">
        <v>124983.24399999999</v>
      </c>
      <c r="O209" s="13">
        <v>77793.867777777778</v>
      </c>
      <c r="P209" s="13">
        <v>84238.572500000009</v>
      </c>
      <c r="Q209" s="13">
        <v>0</v>
      </c>
      <c r="R209" s="14">
        <v>78888.425000000003</v>
      </c>
    </row>
    <row r="210" spans="1:18" ht="14" x14ac:dyDescent="0.3">
      <c r="A210" s="45" t="s">
        <v>42</v>
      </c>
      <c r="C210" s="11" t="s">
        <v>43</v>
      </c>
      <c r="D210" s="12">
        <v>0</v>
      </c>
      <c r="E210" s="13">
        <v>0</v>
      </c>
      <c r="F210" s="13">
        <v>0</v>
      </c>
      <c r="G210" s="13">
        <v>25584</v>
      </c>
      <c r="H210" s="13">
        <v>0</v>
      </c>
      <c r="I210" s="13">
        <v>0</v>
      </c>
      <c r="J210" s="13">
        <v>0</v>
      </c>
      <c r="K210" s="13">
        <v>5867.4269230769223</v>
      </c>
      <c r="L210" s="13">
        <v>17692.500555555558</v>
      </c>
      <c r="M210" s="13">
        <v>15367.462</v>
      </c>
      <c r="N210" s="13">
        <v>16996.135000000002</v>
      </c>
      <c r="O210" s="13">
        <v>18748.1325</v>
      </c>
      <c r="P210" s="13">
        <v>87692.962499999994</v>
      </c>
      <c r="Q210" s="13">
        <v>7845.1</v>
      </c>
      <c r="R210" s="14">
        <v>0</v>
      </c>
    </row>
    <row r="211" spans="1:18" ht="14" x14ac:dyDescent="0.3">
      <c r="A211" s="45" t="s">
        <v>42</v>
      </c>
      <c r="C211" s="11" t="s">
        <v>36</v>
      </c>
      <c r="D211" s="12">
        <v>0</v>
      </c>
      <c r="E211" s="13">
        <v>0</v>
      </c>
      <c r="F211" s="13">
        <v>0</v>
      </c>
      <c r="G211" s="13">
        <v>0</v>
      </c>
      <c r="H211" s="13">
        <v>0</v>
      </c>
      <c r="I211" s="13">
        <v>0</v>
      </c>
      <c r="J211" s="13">
        <v>70637</v>
      </c>
      <c r="K211" s="13">
        <v>6230.9540000000015</v>
      </c>
      <c r="L211" s="13">
        <v>8003.2284210526341</v>
      </c>
      <c r="M211" s="13">
        <v>10647.769268292686</v>
      </c>
      <c r="N211" s="13">
        <v>21982.948076923072</v>
      </c>
      <c r="O211" s="13">
        <v>26329.912799999998</v>
      </c>
      <c r="P211" s="13">
        <v>15524.088965517238</v>
      </c>
      <c r="Q211" s="13">
        <v>22541.693571428572</v>
      </c>
      <c r="R211" s="14">
        <v>44691.41857142857</v>
      </c>
    </row>
    <row r="212" spans="1:18" ht="14" x14ac:dyDescent="0.3">
      <c r="A212" s="45" t="s">
        <v>42</v>
      </c>
      <c r="C212" s="11" t="s">
        <v>18</v>
      </c>
      <c r="D212" s="12">
        <v>61895.53</v>
      </c>
      <c r="E212" s="13">
        <v>0</v>
      </c>
      <c r="F212" s="13">
        <v>0</v>
      </c>
      <c r="G212" s="13">
        <v>0</v>
      </c>
      <c r="H212" s="13">
        <v>0</v>
      </c>
      <c r="I212" s="13">
        <v>0</v>
      </c>
      <c r="J212" s="13">
        <v>65000</v>
      </c>
      <c r="K212" s="13">
        <v>12685.252352941177</v>
      </c>
      <c r="L212" s="13">
        <v>15044.062999999998</v>
      </c>
      <c r="M212" s="13">
        <v>5599.6612500000001</v>
      </c>
      <c r="N212" s="13">
        <v>11537.954166666668</v>
      </c>
      <c r="O212" s="13">
        <v>25724.01</v>
      </c>
      <c r="P212" s="13">
        <v>15196.324999999999</v>
      </c>
      <c r="Q212" s="13">
        <v>5476.2866666666669</v>
      </c>
      <c r="R212" s="14">
        <v>0</v>
      </c>
    </row>
    <row r="213" spans="1:18" ht="14" x14ac:dyDescent="0.3">
      <c r="A213" s="45" t="s">
        <v>42</v>
      </c>
      <c r="C213" s="11" t="s">
        <v>27</v>
      </c>
      <c r="D213" s="12">
        <v>0</v>
      </c>
      <c r="E213" s="13">
        <v>0</v>
      </c>
      <c r="F213" s="13">
        <v>0</v>
      </c>
      <c r="G213" s="13">
        <v>0</v>
      </c>
      <c r="H213" s="13">
        <v>0</v>
      </c>
      <c r="I213" s="13">
        <v>0</v>
      </c>
      <c r="J213" s="13">
        <v>0</v>
      </c>
      <c r="K213" s="13">
        <v>54560.800000000003</v>
      </c>
      <c r="L213" s="13">
        <v>276.48</v>
      </c>
      <c r="M213" s="13">
        <v>25105.320000000003</v>
      </c>
      <c r="N213" s="13">
        <v>0</v>
      </c>
      <c r="O213" s="13">
        <v>12215.6</v>
      </c>
      <c r="P213" s="13">
        <v>0</v>
      </c>
      <c r="Q213" s="13">
        <v>0</v>
      </c>
      <c r="R213" s="14">
        <v>0</v>
      </c>
    </row>
    <row r="214" spans="1:18" ht="14" x14ac:dyDescent="0.3">
      <c r="A214" s="45" t="s">
        <v>42</v>
      </c>
      <c r="C214" s="11" t="s">
        <v>20</v>
      </c>
      <c r="D214" s="12">
        <v>0</v>
      </c>
      <c r="E214" s="13">
        <v>0</v>
      </c>
      <c r="F214" s="13">
        <v>0</v>
      </c>
      <c r="G214" s="13">
        <v>0</v>
      </c>
      <c r="H214" s="13">
        <v>0</v>
      </c>
      <c r="I214" s="13">
        <v>0</v>
      </c>
      <c r="J214" s="13">
        <v>0</v>
      </c>
      <c r="K214" s="13">
        <v>7290.0721428571424</v>
      </c>
      <c r="L214" s="13">
        <v>19300.454285714288</v>
      </c>
      <c r="M214" s="13">
        <v>10661.442499999999</v>
      </c>
      <c r="N214" s="13">
        <v>28088.8675</v>
      </c>
      <c r="O214" s="13">
        <v>0</v>
      </c>
      <c r="P214" s="13">
        <v>8604.01</v>
      </c>
      <c r="Q214" s="13">
        <v>15368.293333333333</v>
      </c>
      <c r="R214" s="14">
        <v>7016.27</v>
      </c>
    </row>
    <row r="215" spans="1:18" ht="14" x14ac:dyDescent="0.3">
      <c r="A215" s="45" t="s">
        <v>42</v>
      </c>
      <c r="C215" s="11" t="s">
        <v>19</v>
      </c>
      <c r="D215" s="12">
        <v>0</v>
      </c>
      <c r="E215" s="13">
        <v>0</v>
      </c>
      <c r="F215" s="13">
        <v>0</v>
      </c>
      <c r="G215" s="13">
        <v>0</v>
      </c>
      <c r="H215" s="13">
        <v>0</v>
      </c>
      <c r="I215" s="13">
        <v>0</v>
      </c>
      <c r="J215" s="13">
        <v>0</v>
      </c>
      <c r="K215" s="13">
        <v>4285.4574999999995</v>
      </c>
      <c r="L215" s="13">
        <v>1591.6579999999999</v>
      </c>
      <c r="M215" s="13">
        <v>3226.4866666666662</v>
      </c>
      <c r="N215" s="13">
        <v>11894.6</v>
      </c>
      <c r="O215" s="13">
        <v>9988.8150000000005</v>
      </c>
      <c r="P215" s="13">
        <v>9288.9583333333339</v>
      </c>
      <c r="Q215" s="13">
        <v>7367.6866666666674</v>
      </c>
      <c r="R215" s="14">
        <v>12872.75</v>
      </c>
    </row>
    <row r="216" spans="1:18" ht="14" x14ac:dyDescent="0.3">
      <c r="A216" s="45" t="s">
        <v>42</v>
      </c>
      <c r="C216" s="11" t="s">
        <v>21</v>
      </c>
      <c r="D216" s="12">
        <v>0</v>
      </c>
      <c r="E216" s="13">
        <v>0</v>
      </c>
      <c r="F216" s="13">
        <v>0</v>
      </c>
      <c r="G216" s="13">
        <v>0</v>
      </c>
      <c r="H216" s="13">
        <v>0</v>
      </c>
      <c r="I216" s="13">
        <v>0</v>
      </c>
      <c r="J216" s="13">
        <v>0</v>
      </c>
      <c r="K216" s="13">
        <v>2352.71</v>
      </c>
      <c r="L216" s="13">
        <v>0</v>
      </c>
      <c r="M216" s="13">
        <v>5076.54</v>
      </c>
      <c r="N216" s="13">
        <v>26118.876666666663</v>
      </c>
      <c r="O216" s="13">
        <v>12069.439999999999</v>
      </c>
      <c r="P216" s="13">
        <v>19211.689999999999</v>
      </c>
      <c r="Q216" s="13">
        <v>10055.61</v>
      </c>
      <c r="R216" s="14">
        <v>0</v>
      </c>
    </row>
    <row r="217" spans="1:18" ht="14" x14ac:dyDescent="0.3">
      <c r="A217" s="45" t="s">
        <v>42</v>
      </c>
      <c r="C217" s="11" t="s">
        <v>26</v>
      </c>
      <c r="D217" s="12">
        <v>0</v>
      </c>
      <c r="E217" s="13">
        <v>0</v>
      </c>
      <c r="F217" s="13">
        <v>0</v>
      </c>
      <c r="G217" s="13">
        <v>0</v>
      </c>
      <c r="H217" s="13">
        <v>0</v>
      </c>
      <c r="I217" s="13">
        <v>153681</v>
      </c>
      <c r="J217" s="13">
        <v>0</v>
      </c>
      <c r="K217" s="13">
        <v>63830.79</v>
      </c>
      <c r="L217" s="13">
        <v>43233.7</v>
      </c>
      <c r="M217" s="13">
        <v>5720.33</v>
      </c>
      <c r="N217" s="13">
        <v>111160.49</v>
      </c>
      <c r="O217" s="13">
        <v>0</v>
      </c>
      <c r="P217" s="13">
        <v>0</v>
      </c>
      <c r="Q217" s="13">
        <v>27063.62</v>
      </c>
      <c r="R217" s="14">
        <v>0</v>
      </c>
    </row>
    <row r="218" spans="1:18" ht="14" x14ac:dyDescent="0.3">
      <c r="A218" s="45" t="s">
        <v>42</v>
      </c>
      <c r="C218" s="11" t="s">
        <v>38</v>
      </c>
      <c r="D218" s="12">
        <v>0</v>
      </c>
      <c r="E218" s="13">
        <v>64573</v>
      </c>
      <c r="F218" s="13">
        <v>0</v>
      </c>
      <c r="G218" s="13">
        <v>0</v>
      </c>
      <c r="H218" s="13">
        <v>0</v>
      </c>
      <c r="I218" s="13">
        <v>0</v>
      </c>
      <c r="J218" s="13">
        <v>0</v>
      </c>
      <c r="K218" s="13">
        <v>4000.79</v>
      </c>
      <c r="L218" s="13">
        <v>3690.7866666666664</v>
      </c>
      <c r="M218" s="13">
        <v>1777.1399999999999</v>
      </c>
      <c r="N218" s="13">
        <v>11948.148333333333</v>
      </c>
      <c r="O218" s="13">
        <v>7681.0649999999996</v>
      </c>
      <c r="P218" s="13">
        <v>2791.335</v>
      </c>
      <c r="Q218" s="13">
        <v>21801.1</v>
      </c>
      <c r="R218" s="14">
        <v>11670.776666666667</v>
      </c>
    </row>
    <row r="219" spans="1:18" ht="14" x14ac:dyDescent="0.3">
      <c r="A219" s="45" t="s">
        <v>42</v>
      </c>
      <c r="C219" s="11" t="s">
        <v>29</v>
      </c>
      <c r="D219" s="12">
        <v>0</v>
      </c>
      <c r="E219" s="13">
        <v>0</v>
      </c>
      <c r="F219" s="13">
        <v>74524</v>
      </c>
      <c r="G219" s="13">
        <v>0</v>
      </c>
      <c r="H219" s="13">
        <v>0</v>
      </c>
      <c r="I219" s="13">
        <v>144348</v>
      </c>
      <c r="J219" s="13">
        <v>0</v>
      </c>
      <c r="K219" s="13">
        <v>4182.4519999999993</v>
      </c>
      <c r="L219" s="13">
        <v>5483.5150000000003</v>
      </c>
      <c r="M219" s="13">
        <v>4093.4050000000002</v>
      </c>
      <c r="N219" s="13">
        <v>2513.63</v>
      </c>
      <c r="O219" s="13">
        <v>7715.65</v>
      </c>
      <c r="P219" s="13">
        <v>57795.175000000003</v>
      </c>
      <c r="Q219" s="13">
        <v>6284.7833333333328</v>
      </c>
      <c r="R219" s="14">
        <v>32204.79</v>
      </c>
    </row>
    <row r="220" spans="1:18" ht="14" x14ac:dyDescent="0.3">
      <c r="A220" s="45" t="s">
        <v>42</v>
      </c>
      <c r="C220" s="11" t="s">
        <v>40</v>
      </c>
      <c r="D220" s="12">
        <v>0</v>
      </c>
      <c r="E220" s="13">
        <v>0</v>
      </c>
      <c r="F220" s="13">
        <v>0</v>
      </c>
      <c r="G220" s="13">
        <v>0</v>
      </c>
      <c r="H220" s="13">
        <v>0</v>
      </c>
      <c r="I220" s="13">
        <v>0</v>
      </c>
      <c r="J220" s="13">
        <v>0</v>
      </c>
      <c r="K220" s="13">
        <v>0</v>
      </c>
      <c r="L220" s="13">
        <v>10019.48</v>
      </c>
      <c r="M220" s="13">
        <v>7773.7</v>
      </c>
      <c r="N220" s="13">
        <v>0</v>
      </c>
      <c r="O220" s="13">
        <v>28200.73</v>
      </c>
      <c r="P220" s="13">
        <v>6493.2866666666669</v>
      </c>
      <c r="Q220" s="13">
        <v>0</v>
      </c>
      <c r="R220" s="14">
        <v>0</v>
      </c>
    </row>
    <row r="221" spans="1:18" ht="14" x14ac:dyDescent="0.3">
      <c r="A221" s="45" t="s">
        <v>42</v>
      </c>
      <c r="C221" s="11" t="s">
        <v>28</v>
      </c>
      <c r="D221" s="12">
        <v>0</v>
      </c>
      <c r="E221" s="13">
        <v>0</v>
      </c>
      <c r="F221" s="13">
        <v>0</v>
      </c>
      <c r="G221" s="13">
        <v>0</v>
      </c>
      <c r="H221" s="13">
        <v>0</v>
      </c>
      <c r="I221" s="13">
        <v>0</v>
      </c>
      <c r="J221" s="13">
        <v>0</v>
      </c>
      <c r="K221" s="13">
        <v>0</v>
      </c>
      <c r="L221" s="13">
        <v>1708.57</v>
      </c>
      <c r="M221" s="13">
        <v>0</v>
      </c>
      <c r="N221" s="13">
        <v>84096.404999999999</v>
      </c>
      <c r="O221" s="13">
        <v>0</v>
      </c>
      <c r="P221" s="13">
        <v>0</v>
      </c>
      <c r="Q221" s="13">
        <v>0</v>
      </c>
      <c r="R221" s="14">
        <v>0</v>
      </c>
    </row>
    <row r="222" spans="1:18" ht="14" x14ac:dyDescent="0.3">
      <c r="A222" s="45" t="s">
        <v>42</v>
      </c>
      <c r="C222" s="11" t="s">
        <v>23</v>
      </c>
      <c r="D222" s="12">
        <v>0</v>
      </c>
      <c r="E222" s="13">
        <v>0</v>
      </c>
      <c r="F222" s="13">
        <v>0</v>
      </c>
      <c r="G222" s="13">
        <v>0</v>
      </c>
      <c r="H222" s="13">
        <v>0</v>
      </c>
      <c r="I222" s="13">
        <v>0</v>
      </c>
      <c r="J222" s="13">
        <v>0</v>
      </c>
      <c r="K222" s="13">
        <v>0</v>
      </c>
      <c r="L222" s="13">
        <v>3332.5260000000003</v>
      </c>
      <c r="M222" s="13">
        <v>784.75</v>
      </c>
      <c r="N222" s="13">
        <v>5088.1899999999996</v>
      </c>
      <c r="O222" s="13">
        <v>1620</v>
      </c>
      <c r="P222" s="13">
        <v>0</v>
      </c>
      <c r="Q222" s="13">
        <v>3568.3150000000001</v>
      </c>
      <c r="R222" s="14">
        <v>1596.02</v>
      </c>
    </row>
    <row r="223" spans="1:18" ht="14" x14ac:dyDescent="0.3">
      <c r="A223" s="45" t="s">
        <v>42</v>
      </c>
      <c r="C223" s="11" t="s">
        <v>22</v>
      </c>
      <c r="D223" s="12">
        <v>0</v>
      </c>
      <c r="E223" s="13">
        <v>0</v>
      </c>
      <c r="F223" s="13">
        <v>0</v>
      </c>
      <c r="G223" s="13">
        <v>0</v>
      </c>
      <c r="H223" s="13">
        <v>0</v>
      </c>
      <c r="I223" s="13">
        <v>0</v>
      </c>
      <c r="J223" s="13">
        <v>0</v>
      </c>
      <c r="K223" s="13">
        <v>7629.0049999999992</v>
      </c>
      <c r="L223" s="13">
        <v>3557.7</v>
      </c>
      <c r="M223" s="13">
        <v>7261.8549999999996</v>
      </c>
      <c r="N223" s="13">
        <v>7747.09</v>
      </c>
      <c r="O223" s="13">
        <v>2553</v>
      </c>
      <c r="P223" s="13">
        <v>9229.985999999999</v>
      </c>
      <c r="Q223" s="13">
        <v>0</v>
      </c>
      <c r="R223" s="14">
        <v>0</v>
      </c>
    </row>
    <row r="224" spans="1:18" ht="14.5" thickBot="1" x14ac:dyDescent="0.35">
      <c r="A224" s="45" t="s">
        <v>42</v>
      </c>
      <c r="C224" s="11" t="s">
        <v>24</v>
      </c>
      <c r="D224" s="15">
        <v>0</v>
      </c>
      <c r="E224" s="16">
        <v>0</v>
      </c>
      <c r="F224" s="16">
        <v>0</v>
      </c>
      <c r="G224" s="16">
        <v>189781.5</v>
      </c>
      <c r="H224" s="16">
        <v>90975.5</v>
      </c>
      <c r="I224" s="16">
        <v>136390.5</v>
      </c>
      <c r="J224" s="16">
        <v>0</v>
      </c>
      <c r="K224" s="16">
        <v>9110.8345161290363</v>
      </c>
      <c r="L224" s="16">
        <v>11338.006315789467</v>
      </c>
      <c r="M224" s="16">
        <v>18599.368484848477</v>
      </c>
      <c r="N224" s="16">
        <v>24565.520800000006</v>
      </c>
      <c r="O224" s="16">
        <v>21898.176111111115</v>
      </c>
      <c r="P224" s="16">
        <v>19983.766756756759</v>
      </c>
      <c r="Q224" s="16">
        <v>18258.050000000003</v>
      </c>
      <c r="R224" s="17">
        <v>41968.044285714292</v>
      </c>
    </row>
    <row r="225" spans="1:18" ht="14.5" thickBot="1" x14ac:dyDescent="0.35">
      <c r="A225" s="45" t="s">
        <v>42</v>
      </c>
      <c r="C225" s="18" t="s">
        <v>53</v>
      </c>
      <c r="D225" s="19">
        <v>126230.295</v>
      </c>
      <c r="E225" s="20">
        <v>113040.46272727274</v>
      </c>
      <c r="F225" s="20">
        <v>147422.98666666666</v>
      </c>
      <c r="G225" s="20">
        <v>118004.67939393941</v>
      </c>
      <c r="H225" s="20">
        <v>113909.25583333334</v>
      </c>
      <c r="I225" s="20">
        <v>114833.75862068965</v>
      </c>
      <c r="J225" s="20">
        <v>92262.40879999999</v>
      </c>
      <c r="K225" s="20">
        <v>14106.15482051282</v>
      </c>
      <c r="L225" s="20">
        <v>25887.855263157904</v>
      </c>
      <c r="M225" s="20">
        <v>20746.086412213735</v>
      </c>
      <c r="N225" s="20">
        <v>35713.395221238941</v>
      </c>
      <c r="O225" s="20">
        <v>35657.345185185186</v>
      </c>
      <c r="P225" s="20">
        <v>26076.970880503148</v>
      </c>
      <c r="Q225" s="20">
        <v>16674.30266666667</v>
      </c>
      <c r="R225" s="21">
        <v>43669.525483870966</v>
      </c>
    </row>
    <row r="228" spans="1:18" ht="23.5" thickBot="1" x14ac:dyDescent="0.3">
      <c r="C228" s="1" t="s">
        <v>327</v>
      </c>
      <c r="D228" s="1"/>
      <c r="E228" s="1"/>
      <c r="F228" s="1"/>
      <c r="G228" s="1"/>
      <c r="H228" s="1"/>
      <c r="I228" s="1"/>
      <c r="J228" s="1"/>
      <c r="K228" s="1"/>
      <c r="L228" s="1"/>
      <c r="M228" s="1"/>
      <c r="N228" s="9"/>
      <c r="O228" s="9"/>
      <c r="P228" s="9"/>
      <c r="Q228" s="9"/>
      <c r="R228" s="9"/>
    </row>
    <row r="229" spans="1:18" ht="14.5" thickBot="1" x14ac:dyDescent="0.35">
      <c r="C229" s="2"/>
      <c r="D229" s="140" t="s">
        <v>48</v>
      </c>
      <c r="E229" s="141"/>
      <c r="F229" s="141"/>
      <c r="G229" s="141"/>
      <c r="H229" s="141"/>
      <c r="I229" s="141"/>
      <c r="J229" s="141"/>
      <c r="K229" s="141"/>
      <c r="L229" s="141"/>
      <c r="M229" s="141"/>
      <c r="N229" s="141"/>
      <c r="O229" s="141"/>
      <c r="P229" s="141"/>
      <c r="Q229" s="141"/>
      <c r="R229" s="142"/>
    </row>
    <row r="230" spans="1:18" ht="14.5" thickBot="1" x14ac:dyDescent="0.35">
      <c r="A230" s="45" t="s">
        <v>42</v>
      </c>
      <c r="C230" s="3" t="s">
        <v>352</v>
      </c>
      <c r="D230" s="4" t="s">
        <v>0</v>
      </c>
      <c r="E230" s="5" t="s">
        <v>1</v>
      </c>
      <c r="F230" s="5" t="s">
        <v>2</v>
      </c>
      <c r="G230" s="5" t="s">
        <v>3</v>
      </c>
      <c r="H230" s="5" t="s">
        <v>4</v>
      </c>
      <c r="I230" s="5" t="s">
        <v>5</v>
      </c>
      <c r="J230" s="5" t="s">
        <v>6</v>
      </c>
      <c r="K230" s="5" t="s">
        <v>7</v>
      </c>
      <c r="L230" s="5" t="s">
        <v>8</v>
      </c>
      <c r="M230" s="5" t="s">
        <v>9</v>
      </c>
      <c r="N230" s="5" t="s">
        <v>10</v>
      </c>
      <c r="O230" s="5" t="s">
        <v>11</v>
      </c>
      <c r="P230" s="5" t="s">
        <v>17</v>
      </c>
      <c r="Q230" s="5" t="s">
        <v>44</v>
      </c>
      <c r="R230" s="6" t="s">
        <v>88</v>
      </c>
    </row>
    <row r="231" spans="1:18" ht="14" x14ac:dyDescent="0.3">
      <c r="A231" s="45" t="s">
        <v>42</v>
      </c>
      <c r="C231" s="11" t="s">
        <v>378</v>
      </c>
      <c r="D231" s="47">
        <v>0</v>
      </c>
      <c r="E231" s="13">
        <v>0</v>
      </c>
      <c r="F231" s="13">
        <v>0</v>
      </c>
      <c r="G231" s="13">
        <v>0</v>
      </c>
      <c r="H231" s="13">
        <v>0</v>
      </c>
      <c r="I231" s="13">
        <v>0</v>
      </c>
      <c r="J231" s="13">
        <v>0</v>
      </c>
      <c r="K231" s="13">
        <v>3178.7000000000003</v>
      </c>
      <c r="L231" s="13">
        <v>5575.7837500000005</v>
      </c>
      <c r="M231" s="13">
        <v>9704.0300000000007</v>
      </c>
      <c r="N231" s="13">
        <v>86174.675555555557</v>
      </c>
      <c r="O231" s="13">
        <v>29680.925714285713</v>
      </c>
      <c r="P231" s="13">
        <v>18596.14</v>
      </c>
      <c r="Q231" s="13">
        <v>53289.845000000001</v>
      </c>
      <c r="R231" s="14">
        <v>14060.99</v>
      </c>
    </row>
    <row r="232" spans="1:18" ht="14" x14ac:dyDescent="0.3">
      <c r="A232" s="45" t="s">
        <v>42</v>
      </c>
      <c r="C232" s="11" t="s">
        <v>379</v>
      </c>
      <c r="D232" s="12">
        <v>0</v>
      </c>
      <c r="E232" s="13">
        <v>0</v>
      </c>
      <c r="F232" s="13">
        <v>0</v>
      </c>
      <c r="G232" s="13">
        <v>0</v>
      </c>
      <c r="H232" s="13">
        <v>0</v>
      </c>
      <c r="I232" s="13">
        <v>0</v>
      </c>
      <c r="J232" s="13">
        <v>0</v>
      </c>
      <c r="K232" s="13">
        <v>5071.4071428571424</v>
      </c>
      <c r="L232" s="13">
        <v>1157.5650000000001</v>
      </c>
      <c r="M232" s="13">
        <v>76021.62999999999</v>
      </c>
      <c r="N232" s="13">
        <v>2988.05</v>
      </c>
      <c r="O232" s="13">
        <v>67945.27</v>
      </c>
      <c r="P232" s="13">
        <v>17505.1175</v>
      </c>
      <c r="Q232" s="13">
        <v>450</v>
      </c>
      <c r="R232" s="14">
        <v>5019.913333333333</v>
      </c>
    </row>
    <row r="233" spans="1:18" ht="14" x14ac:dyDescent="0.3">
      <c r="A233" s="45" t="s">
        <v>42</v>
      </c>
      <c r="C233" s="11" t="s">
        <v>25</v>
      </c>
      <c r="D233" s="12">
        <v>0</v>
      </c>
      <c r="E233" s="13">
        <v>0</v>
      </c>
      <c r="F233" s="13">
        <v>0</v>
      </c>
      <c r="G233" s="13">
        <v>0</v>
      </c>
      <c r="H233" s="13">
        <v>0</v>
      </c>
      <c r="I233" s="13">
        <v>0</v>
      </c>
      <c r="J233" s="13">
        <v>0</v>
      </c>
      <c r="K233" s="13">
        <v>10013.411666666665</v>
      </c>
      <c r="L233" s="13">
        <v>68047.252500000002</v>
      </c>
      <c r="M233" s="13">
        <v>24227.878333333338</v>
      </c>
      <c r="N233" s="13">
        <v>0</v>
      </c>
      <c r="O233" s="13">
        <v>11191.2</v>
      </c>
      <c r="P233" s="13">
        <v>6056.2471428571434</v>
      </c>
      <c r="Q233" s="13">
        <v>0</v>
      </c>
      <c r="R233" s="14">
        <v>0</v>
      </c>
    </row>
    <row r="234" spans="1:18" ht="14" x14ac:dyDescent="0.3">
      <c r="A234" s="45" t="s">
        <v>42</v>
      </c>
      <c r="C234" s="11" t="s">
        <v>43</v>
      </c>
      <c r="D234" s="12">
        <v>0</v>
      </c>
      <c r="E234" s="13">
        <v>0</v>
      </c>
      <c r="F234" s="13">
        <v>0</v>
      </c>
      <c r="G234" s="13">
        <v>0</v>
      </c>
      <c r="H234" s="13">
        <v>0</v>
      </c>
      <c r="I234" s="13">
        <v>0</v>
      </c>
      <c r="J234" s="13">
        <v>0</v>
      </c>
      <c r="K234" s="13">
        <v>1548.1777777777779</v>
      </c>
      <c r="L234" s="13">
        <v>727.08</v>
      </c>
      <c r="M234" s="13">
        <v>33.5</v>
      </c>
      <c r="N234" s="13">
        <v>799.2</v>
      </c>
      <c r="O234" s="13">
        <v>0</v>
      </c>
      <c r="P234" s="13">
        <v>4945.8766666666661</v>
      </c>
      <c r="Q234" s="13">
        <v>0</v>
      </c>
      <c r="R234" s="14">
        <v>0</v>
      </c>
    </row>
    <row r="235" spans="1:18" ht="14" x14ac:dyDescent="0.3">
      <c r="A235" s="45" t="s">
        <v>42</v>
      </c>
      <c r="C235" s="11" t="s">
        <v>36</v>
      </c>
      <c r="D235" s="12">
        <v>0</v>
      </c>
      <c r="E235" s="13">
        <v>0</v>
      </c>
      <c r="F235" s="13">
        <v>0</v>
      </c>
      <c r="G235" s="13">
        <v>0</v>
      </c>
      <c r="H235" s="13">
        <v>0</v>
      </c>
      <c r="I235" s="13">
        <v>0</v>
      </c>
      <c r="J235" s="13">
        <v>0</v>
      </c>
      <c r="K235" s="13">
        <v>1774.2572727272725</v>
      </c>
      <c r="L235" s="13">
        <v>2232.7533333333336</v>
      </c>
      <c r="M235" s="13">
        <v>1144.825</v>
      </c>
      <c r="N235" s="13">
        <v>9636.6071428571431</v>
      </c>
      <c r="O235" s="13">
        <v>2427.5949999999998</v>
      </c>
      <c r="P235" s="13">
        <v>3633.6328571428571</v>
      </c>
      <c r="Q235" s="13">
        <v>3195.5949999999998</v>
      </c>
      <c r="R235" s="14">
        <v>10113.906666666666</v>
      </c>
    </row>
    <row r="236" spans="1:18" ht="14" x14ac:dyDescent="0.3">
      <c r="A236" s="45" t="s">
        <v>42</v>
      </c>
      <c r="C236" s="11" t="s">
        <v>18</v>
      </c>
      <c r="D236" s="12">
        <v>0</v>
      </c>
      <c r="E236" s="13">
        <v>0</v>
      </c>
      <c r="F236" s="13">
        <v>0</v>
      </c>
      <c r="G236" s="13">
        <v>0</v>
      </c>
      <c r="H236" s="13">
        <v>0</v>
      </c>
      <c r="I236" s="13">
        <v>0</v>
      </c>
      <c r="J236" s="13">
        <v>0</v>
      </c>
      <c r="K236" s="13">
        <v>570</v>
      </c>
      <c r="L236" s="13">
        <v>4670.1329999999998</v>
      </c>
      <c r="M236" s="13">
        <v>2665.8766666666666</v>
      </c>
      <c r="N236" s="13">
        <v>4278.2233333333334</v>
      </c>
      <c r="O236" s="13">
        <v>0</v>
      </c>
      <c r="P236" s="13">
        <v>1901.5633333333335</v>
      </c>
      <c r="Q236" s="13">
        <v>717.52</v>
      </c>
      <c r="R236" s="14">
        <v>0</v>
      </c>
    </row>
    <row r="237" spans="1:18" ht="14" x14ac:dyDescent="0.3">
      <c r="A237" s="45" t="s">
        <v>42</v>
      </c>
      <c r="C237" s="11" t="s">
        <v>27</v>
      </c>
      <c r="D237" s="12">
        <v>0</v>
      </c>
      <c r="E237" s="13">
        <v>0</v>
      </c>
      <c r="F237" s="13">
        <v>0</v>
      </c>
      <c r="G237" s="13">
        <v>0</v>
      </c>
      <c r="H237" s="13">
        <v>0</v>
      </c>
      <c r="I237" s="13">
        <v>0</v>
      </c>
      <c r="J237" s="13">
        <v>0</v>
      </c>
      <c r="K237" s="13">
        <v>37966.36</v>
      </c>
      <c r="L237" s="13">
        <v>0</v>
      </c>
      <c r="M237" s="13">
        <v>0</v>
      </c>
      <c r="N237" s="13">
        <v>0</v>
      </c>
      <c r="O237" s="13">
        <v>0</v>
      </c>
      <c r="P237" s="13">
        <v>489.4</v>
      </c>
      <c r="Q237" s="13">
        <v>30723.63</v>
      </c>
      <c r="R237" s="14">
        <v>925.42</v>
      </c>
    </row>
    <row r="238" spans="1:18" ht="14" x14ac:dyDescent="0.3">
      <c r="A238" s="45" t="s">
        <v>42</v>
      </c>
      <c r="C238" s="11" t="s">
        <v>20</v>
      </c>
      <c r="D238" s="12">
        <v>0</v>
      </c>
      <c r="E238" s="13">
        <v>0</v>
      </c>
      <c r="F238" s="13">
        <v>0</v>
      </c>
      <c r="G238" s="13">
        <v>0</v>
      </c>
      <c r="H238" s="13">
        <v>0</v>
      </c>
      <c r="I238" s="13">
        <v>0</v>
      </c>
      <c r="J238" s="13">
        <v>0</v>
      </c>
      <c r="K238" s="13">
        <v>5744.7599999999993</v>
      </c>
      <c r="L238" s="13">
        <v>5088.79</v>
      </c>
      <c r="M238" s="13">
        <v>7248.8</v>
      </c>
      <c r="N238" s="13">
        <v>29538.126666666667</v>
      </c>
      <c r="O238" s="13">
        <v>105.7</v>
      </c>
      <c r="P238" s="13">
        <v>2166.0675000000001</v>
      </c>
      <c r="Q238" s="13">
        <v>0</v>
      </c>
      <c r="R238" s="14">
        <v>0</v>
      </c>
    </row>
    <row r="239" spans="1:18" ht="14" x14ac:dyDescent="0.3">
      <c r="A239" s="45" t="s">
        <v>42</v>
      </c>
      <c r="C239" s="11" t="s">
        <v>19</v>
      </c>
      <c r="D239" s="12">
        <v>0</v>
      </c>
      <c r="E239" s="13">
        <v>0</v>
      </c>
      <c r="F239" s="13">
        <v>0</v>
      </c>
      <c r="G239" s="13">
        <v>0</v>
      </c>
      <c r="H239" s="13">
        <v>0</v>
      </c>
      <c r="I239" s="13">
        <v>0</v>
      </c>
      <c r="J239" s="13">
        <v>0</v>
      </c>
      <c r="K239" s="13">
        <v>0</v>
      </c>
      <c r="L239" s="13">
        <v>524</v>
      </c>
      <c r="M239" s="13">
        <v>0</v>
      </c>
      <c r="N239" s="13">
        <v>0</v>
      </c>
      <c r="O239" s="13">
        <v>0</v>
      </c>
      <c r="P239" s="13">
        <v>2763.1624999999999</v>
      </c>
      <c r="Q239" s="13">
        <v>1753.75</v>
      </c>
      <c r="R239" s="14">
        <v>867.4</v>
      </c>
    </row>
    <row r="240" spans="1:18" ht="14" x14ac:dyDescent="0.3">
      <c r="A240" s="45" t="s">
        <v>42</v>
      </c>
      <c r="C240" s="11" t="s">
        <v>21</v>
      </c>
      <c r="D240" s="12">
        <v>0</v>
      </c>
      <c r="E240" s="13">
        <v>0</v>
      </c>
      <c r="F240" s="13">
        <v>0</v>
      </c>
      <c r="G240" s="13">
        <v>0</v>
      </c>
      <c r="H240" s="13">
        <v>0</v>
      </c>
      <c r="I240" s="13">
        <v>0</v>
      </c>
      <c r="J240" s="13">
        <v>0</v>
      </c>
      <c r="K240" s="13">
        <v>725</v>
      </c>
      <c r="L240" s="13">
        <v>1750</v>
      </c>
      <c r="M240" s="13">
        <v>0</v>
      </c>
      <c r="N240" s="13">
        <v>0</v>
      </c>
      <c r="O240" s="13">
        <v>950</v>
      </c>
      <c r="P240" s="13">
        <v>0</v>
      </c>
      <c r="Q240" s="13">
        <v>0</v>
      </c>
      <c r="R240" s="14">
        <v>0</v>
      </c>
    </row>
    <row r="241" spans="1:18" ht="14" x14ac:dyDescent="0.3">
      <c r="A241" s="45" t="s">
        <v>42</v>
      </c>
      <c r="C241" s="11" t="s">
        <v>26</v>
      </c>
      <c r="D241" s="12">
        <v>0</v>
      </c>
      <c r="E241" s="13">
        <v>0</v>
      </c>
      <c r="F241" s="13">
        <v>0</v>
      </c>
      <c r="G241" s="13">
        <v>0</v>
      </c>
      <c r="H241" s="13">
        <v>0</v>
      </c>
      <c r="I241" s="13">
        <v>0</v>
      </c>
      <c r="J241" s="13">
        <v>0</v>
      </c>
      <c r="K241" s="13">
        <v>0</v>
      </c>
      <c r="L241" s="13">
        <v>0</v>
      </c>
      <c r="M241" s="13">
        <v>0</v>
      </c>
      <c r="N241" s="13">
        <v>0</v>
      </c>
      <c r="O241" s="13">
        <v>0</v>
      </c>
      <c r="P241" s="13">
        <v>0</v>
      </c>
      <c r="Q241" s="13">
        <v>0</v>
      </c>
      <c r="R241" s="14">
        <v>0</v>
      </c>
    </row>
    <row r="242" spans="1:18" ht="14" x14ac:dyDescent="0.3">
      <c r="A242" s="45" t="s">
        <v>42</v>
      </c>
      <c r="C242" s="11" t="s">
        <v>38</v>
      </c>
      <c r="D242" s="12">
        <v>0</v>
      </c>
      <c r="E242" s="13">
        <v>0</v>
      </c>
      <c r="F242" s="13">
        <v>0</v>
      </c>
      <c r="G242" s="13">
        <v>0</v>
      </c>
      <c r="H242" s="13">
        <v>0</v>
      </c>
      <c r="I242" s="13">
        <v>0</v>
      </c>
      <c r="J242" s="13">
        <v>0</v>
      </c>
      <c r="K242" s="13">
        <v>13936.05</v>
      </c>
      <c r="L242" s="13">
        <v>4921.8</v>
      </c>
      <c r="M242" s="13">
        <v>15578.720000000001</v>
      </c>
      <c r="N242" s="13">
        <v>19164.03</v>
      </c>
      <c r="O242" s="13">
        <v>0</v>
      </c>
      <c r="P242" s="13">
        <v>3579.0559999999996</v>
      </c>
      <c r="Q242" s="13">
        <v>4522.54</v>
      </c>
      <c r="R242" s="14">
        <v>906.2</v>
      </c>
    </row>
    <row r="243" spans="1:18" ht="14" x14ac:dyDescent="0.3">
      <c r="A243" s="45" t="s">
        <v>42</v>
      </c>
      <c r="C243" s="11" t="s">
        <v>29</v>
      </c>
      <c r="D243" s="12">
        <v>0</v>
      </c>
      <c r="E243" s="13">
        <v>0</v>
      </c>
      <c r="F243" s="13">
        <v>0</v>
      </c>
      <c r="G243" s="13">
        <v>0</v>
      </c>
      <c r="H243" s="13">
        <v>0</v>
      </c>
      <c r="I243" s="13">
        <v>0</v>
      </c>
      <c r="J243" s="13">
        <v>0</v>
      </c>
      <c r="K243" s="13">
        <v>9792.6350000000002</v>
      </c>
      <c r="L243" s="13">
        <v>1450</v>
      </c>
      <c r="M243" s="13">
        <v>2892.5</v>
      </c>
      <c r="N243" s="13">
        <v>0</v>
      </c>
      <c r="O243" s="13">
        <v>0</v>
      </c>
      <c r="P243" s="13">
        <v>1355.125</v>
      </c>
      <c r="Q243" s="13">
        <v>0</v>
      </c>
      <c r="R243" s="14">
        <v>0</v>
      </c>
    </row>
    <row r="244" spans="1:18" ht="14" x14ac:dyDescent="0.3">
      <c r="A244" s="45" t="s">
        <v>42</v>
      </c>
      <c r="C244" s="11" t="s">
        <v>40</v>
      </c>
      <c r="D244" s="12">
        <v>0</v>
      </c>
      <c r="E244" s="13">
        <v>0</v>
      </c>
      <c r="F244" s="13">
        <v>0</v>
      </c>
      <c r="G244" s="13">
        <v>0</v>
      </c>
      <c r="H244" s="13">
        <v>0</v>
      </c>
      <c r="I244" s="13">
        <v>0</v>
      </c>
      <c r="J244" s="13">
        <v>0</v>
      </c>
      <c r="K244" s="13">
        <v>0</v>
      </c>
      <c r="L244" s="13">
        <v>950</v>
      </c>
      <c r="M244" s="13">
        <v>4481.08</v>
      </c>
      <c r="N244" s="13">
        <v>4187</v>
      </c>
      <c r="O244" s="13">
        <v>0</v>
      </c>
      <c r="P244" s="13">
        <v>-16248</v>
      </c>
      <c r="Q244" s="13">
        <v>0</v>
      </c>
      <c r="R244" s="14">
        <v>43255.799999999996</v>
      </c>
    </row>
    <row r="245" spans="1:18" ht="14" x14ac:dyDescent="0.3">
      <c r="A245" s="45" t="s">
        <v>42</v>
      </c>
      <c r="C245" s="11" t="s">
        <v>28</v>
      </c>
      <c r="D245" s="12">
        <v>0</v>
      </c>
      <c r="E245" s="13">
        <v>0</v>
      </c>
      <c r="F245" s="13">
        <v>0</v>
      </c>
      <c r="G245" s="13">
        <v>0</v>
      </c>
      <c r="H245" s="13">
        <v>0</v>
      </c>
      <c r="I245" s="13">
        <v>0</v>
      </c>
      <c r="J245" s="13">
        <v>0</v>
      </c>
      <c r="K245" s="13">
        <v>0</v>
      </c>
      <c r="L245" s="13">
        <v>0</v>
      </c>
      <c r="M245" s="13">
        <v>0</v>
      </c>
      <c r="N245" s="13">
        <v>0</v>
      </c>
      <c r="O245" s="13">
        <v>0</v>
      </c>
      <c r="P245" s="13">
        <v>0</v>
      </c>
      <c r="Q245" s="13">
        <v>0</v>
      </c>
      <c r="R245" s="14">
        <v>0</v>
      </c>
    </row>
    <row r="246" spans="1:18" ht="14" x14ac:dyDescent="0.3">
      <c r="A246" s="45" t="s">
        <v>42</v>
      </c>
      <c r="C246" s="11" t="s">
        <v>23</v>
      </c>
      <c r="D246" s="12">
        <v>0</v>
      </c>
      <c r="E246" s="13">
        <v>0</v>
      </c>
      <c r="F246" s="13">
        <v>0</v>
      </c>
      <c r="G246" s="13">
        <v>0</v>
      </c>
      <c r="H246" s="13">
        <v>0</v>
      </c>
      <c r="I246" s="13">
        <v>0</v>
      </c>
      <c r="J246" s="13">
        <v>0</v>
      </c>
      <c r="K246" s="13">
        <v>14.5</v>
      </c>
      <c r="L246" s="13">
        <v>0</v>
      </c>
      <c r="M246" s="13">
        <v>0</v>
      </c>
      <c r="N246" s="13">
        <v>0</v>
      </c>
      <c r="O246" s="13">
        <v>0</v>
      </c>
      <c r="P246" s="13">
        <v>3563.0250000000001</v>
      </c>
      <c r="Q246" s="13">
        <v>1835</v>
      </c>
      <c r="R246" s="14">
        <v>1285</v>
      </c>
    </row>
    <row r="247" spans="1:18" ht="14" x14ac:dyDescent="0.3">
      <c r="A247" s="45" t="s">
        <v>42</v>
      </c>
      <c r="C247" s="11" t="s">
        <v>22</v>
      </c>
      <c r="D247" s="12">
        <v>0</v>
      </c>
      <c r="E247" s="13">
        <v>0</v>
      </c>
      <c r="F247" s="13">
        <v>0</v>
      </c>
      <c r="G247" s="13">
        <v>0</v>
      </c>
      <c r="H247" s="13">
        <v>0</v>
      </c>
      <c r="I247" s="13">
        <v>0</v>
      </c>
      <c r="J247" s="13">
        <v>0</v>
      </c>
      <c r="K247" s="13">
        <v>0</v>
      </c>
      <c r="L247" s="13">
        <v>5582.35</v>
      </c>
      <c r="M247" s="13">
        <v>0</v>
      </c>
      <c r="N247" s="13">
        <v>1107.69</v>
      </c>
      <c r="O247" s="13">
        <v>5043</v>
      </c>
      <c r="P247" s="13">
        <v>1822.5</v>
      </c>
      <c r="Q247" s="13">
        <v>0</v>
      </c>
      <c r="R247" s="14">
        <v>0</v>
      </c>
    </row>
    <row r="248" spans="1:18" ht="14.5" thickBot="1" x14ac:dyDescent="0.35">
      <c r="A248" s="45" t="s">
        <v>42</v>
      </c>
      <c r="C248" s="11" t="s">
        <v>24</v>
      </c>
      <c r="D248" s="15">
        <v>0</v>
      </c>
      <c r="E248" s="16">
        <v>0</v>
      </c>
      <c r="F248" s="16">
        <v>0</v>
      </c>
      <c r="G248" s="16">
        <v>0</v>
      </c>
      <c r="H248" s="16">
        <v>0</v>
      </c>
      <c r="I248" s="16">
        <v>0</v>
      </c>
      <c r="J248" s="16">
        <v>0</v>
      </c>
      <c r="K248" s="16">
        <v>2630.4853571428571</v>
      </c>
      <c r="L248" s="16">
        <v>3368.2396666666664</v>
      </c>
      <c r="M248" s="16">
        <v>2543.145882352941</v>
      </c>
      <c r="N248" s="16">
        <v>12572.955714285714</v>
      </c>
      <c r="O248" s="16">
        <v>11471.222500000002</v>
      </c>
      <c r="P248" s="16">
        <v>2476.815517241379</v>
      </c>
      <c r="Q248" s="16">
        <v>7201.7</v>
      </c>
      <c r="R248" s="17">
        <v>12844.282000000001</v>
      </c>
    </row>
    <row r="249" spans="1:18" ht="14.5" thickBot="1" x14ac:dyDescent="0.35">
      <c r="A249" s="45" t="s">
        <v>42</v>
      </c>
      <c r="C249" s="18" t="s">
        <v>53</v>
      </c>
      <c r="D249" s="19">
        <v>0</v>
      </c>
      <c r="E249" s="20">
        <v>0</v>
      </c>
      <c r="F249" s="20">
        <v>0</v>
      </c>
      <c r="G249" s="20">
        <v>0</v>
      </c>
      <c r="H249" s="20">
        <v>0</v>
      </c>
      <c r="I249" s="20">
        <v>0</v>
      </c>
      <c r="J249" s="20">
        <v>0</v>
      </c>
      <c r="K249" s="20">
        <v>3578.3392631578945</v>
      </c>
      <c r="L249" s="20">
        <v>6182.5117977528098</v>
      </c>
      <c r="M249" s="20">
        <v>10093.57679245283</v>
      </c>
      <c r="N249" s="20">
        <v>23635.300961538458</v>
      </c>
      <c r="O249" s="20">
        <v>15195.529487179485</v>
      </c>
      <c r="P249" s="20">
        <v>3594.6178431372541</v>
      </c>
      <c r="Q249" s="20">
        <v>10167.056666666667</v>
      </c>
      <c r="R249" s="21">
        <v>11339.926666666664</v>
      </c>
    </row>
    <row r="253" spans="1:18" ht="23.5" thickBot="1" x14ac:dyDescent="0.3">
      <c r="C253" s="1" t="s">
        <v>328</v>
      </c>
      <c r="D253" s="1"/>
      <c r="E253" s="1"/>
      <c r="F253" s="1"/>
      <c r="G253" s="1"/>
      <c r="H253" s="1"/>
      <c r="I253" s="1"/>
      <c r="J253" s="1"/>
      <c r="K253" s="1"/>
      <c r="L253" s="1"/>
      <c r="M253" s="1"/>
      <c r="N253" s="9"/>
      <c r="O253" s="9"/>
      <c r="P253" s="9"/>
      <c r="Q253" s="9"/>
      <c r="R253" s="9"/>
    </row>
    <row r="254" spans="1:18" ht="14.5" thickBot="1" x14ac:dyDescent="0.35">
      <c r="C254" s="2"/>
      <c r="D254" s="140" t="s">
        <v>48</v>
      </c>
      <c r="E254" s="141"/>
      <c r="F254" s="141"/>
      <c r="G254" s="141"/>
      <c r="H254" s="141"/>
      <c r="I254" s="141"/>
      <c r="J254" s="141"/>
      <c r="K254" s="141"/>
      <c r="L254" s="141"/>
      <c r="M254" s="141"/>
      <c r="N254" s="141"/>
      <c r="O254" s="141"/>
      <c r="P254" s="141"/>
      <c r="Q254" s="141"/>
      <c r="R254" s="142"/>
    </row>
    <row r="255" spans="1:18" ht="14.5" thickBot="1" x14ac:dyDescent="0.35">
      <c r="A255" s="45" t="s">
        <v>45</v>
      </c>
      <c r="C255" s="3" t="s">
        <v>352</v>
      </c>
      <c r="D255" s="4" t="s">
        <v>0</v>
      </c>
      <c r="E255" s="5" t="s">
        <v>1</v>
      </c>
      <c r="F255" s="5" t="s">
        <v>2</v>
      </c>
      <c r="G255" s="5" t="s">
        <v>3</v>
      </c>
      <c r="H255" s="5" t="s">
        <v>4</v>
      </c>
      <c r="I255" s="5" t="s">
        <v>5</v>
      </c>
      <c r="J255" s="5" t="s">
        <v>6</v>
      </c>
      <c r="K255" s="5" t="s">
        <v>7</v>
      </c>
      <c r="L255" s="5" t="s">
        <v>8</v>
      </c>
      <c r="M255" s="5" t="s">
        <v>9</v>
      </c>
      <c r="N255" s="5" t="s">
        <v>10</v>
      </c>
      <c r="O255" s="5" t="s">
        <v>11</v>
      </c>
      <c r="P255" s="5" t="s">
        <v>17</v>
      </c>
      <c r="Q255" s="5" t="s">
        <v>44</v>
      </c>
      <c r="R255" s="6" t="s">
        <v>88</v>
      </c>
    </row>
    <row r="256" spans="1:18" ht="14" x14ac:dyDescent="0.3">
      <c r="A256" s="45" t="s">
        <v>45</v>
      </c>
      <c r="C256" s="11" t="s">
        <v>378</v>
      </c>
      <c r="D256" s="47">
        <v>0</v>
      </c>
      <c r="E256" s="13">
        <v>0</v>
      </c>
      <c r="F256" s="13">
        <v>0</v>
      </c>
      <c r="G256" s="13">
        <v>0</v>
      </c>
      <c r="H256" s="13">
        <v>0</v>
      </c>
      <c r="I256" s="13">
        <v>0</v>
      </c>
      <c r="J256" s="13">
        <v>0</v>
      </c>
      <c r="K256" s="13">
        <v>0</v>
      </c>
      <c r="L256" s="13">
        <v>0</v>
      </c>
      <c r="M256" s="13">
        <v>0</v>
      </c>
      <c r="N256" s="13">
        <v>0</v>
      </c>
      <c r="O256" s="13">
        <v>0</v>
      </c>
      <c r="P256" s="13">
        <v>0</v>
      </c>
      <c r="Q256" s="13">
        <v>0</v>
      </c>
      <c r="R256" s="14">
        <v>0</v>
      </c>
    </row>
    <row r="257" spans="1:18" ht="14" x14ac:dyDescent="0.3">
      <c r="A257" s="45" t="s">
        <v>45</v>
      </c>
      <c r="C257" s="11" t="s">
        <v>379</v>
      </c>
      <c r="D257" s="12">
        <v>0</v>
      </c>
      <c r="E257" s="13">
        <v>0</v>
      </c>
      <c r="F257" s="13">
        <v>0</v>
      </c>
      <c r="G257" s="13">
        <v>0</v>
      </c>
      <c r="H257" s="13">
        <v>0</v>
      </c>
      <c r="I257" s="13">
        <v>0</v>
      </c>
      <c r="J257" s="13">
        <v>0</v>
      </c>
      <c r="K257" s="13">
        <v>0</v>
      </c>
      <c r="L257" s="13">
        <v>0</v>
      </c>
      <c r="M257" s="13">
        <v>0</v>
      </c>
      <c r="N257" s="13">
        <v>0</v>
      </c>
      <c r="O257" s="13">
        <v>0</v>
      </c>
      <c r="P257" s="13">
        <v>0</v>
      </c>
      <c r="Q257" s="13">
        <v>0</v>
      </c>
      <c r="R257" s="14">
        <v>0</v>
      </c>
    </row>
    <row r="258" spans="1:18" ht="14" x14ac:dyDescent="0.3">
      <c r="A258" s="45" t="s">
        <v>45</v>
      </c>
      <c r="C258" s="11" t="s">
        <v>25</v>
      </c>
      <c r="D258" s="12">
        <v>0</v>
      </c>
      <c r="E258" s="13">
        <v>0</v>
      </c>
      <c r="F258" s="13">
        <v>0</v>
      </c>
      <c r="G258" s="13">
        <v>0</v>
      </c>
      <c r="H258" s="13">
        <v>0</v>
      </c>
      <c r="I258" s="13">
        <v>0</v>
      </c>
      <c r="J258" s="13">
        <v>0</v>
      </c>
      <c r="K258" s="13">
        <v>0</v>
      </c>
      <c r="L258" s="13">
        <v>0</v>
      </c>
      <c r="M258" s="13">
        <v>0</v>
      </c>
      <c r="N258" s="13">
        <v>0</v>
      </c>
      <c r="O258" s="13">
        <v>0</v>
      </c>
      <c r="P258" s="13">
        <v>0</v>
      </c>
      <c r="Q258" s="13">
        <v>0</v>
      </c>
      <c r="R258" s="14">
        <v>0</v>
      </c>
    </row>
    <row r="259" spans="1:18" ht="14" x14ac:dyDescent="0.3">
      <c r="A259" s="45" t="s">
        <v>45</v>
      </c>
      <c r="C259" s="11" t="s">
        <v>43</v>
      </c>
      <c r="D259" s="12">
        <v>0</v>
      </c>
      <c r="E259" s="13">
        <v>0</v>
      </c>
      <c r="F259" s="13">
        <v>0</v>
      </c>
      <c r="G259" s="13">
        <v>0</v>
      </c>
      <c r="H259" s="13">
        <v>0</v>
      </c>
      <c r="I259" s="13">
        <v>0</v>
      </c>
      <c r="J259" s="13">
        <v>0</v>
      </c>
      <c r="K259" s="13">
        <v>0</v>
      </c>
      <c r="L259" s="13">
        <v>0</v>
      </c>
      <c r="M259" s="13">
        <v>0</v>
      </c>
      <c r="N259" s="13">
        <v>0</v>
      </c>
      <c r="O259" s="13">
        <v>0</v>
      </c>
      <c r="P259" s="13">
        <v>0</v>
      </c>
      <c r="Q259" s="13">
        <v>0</v>
      </c>
      <c r="R259" s="14">
        <v>0</v>
      </c>
    </row>
    <row r="260" spans="1:18" ht="14" x14ac:dyDescent="0.3">
      <c r="A260" s="45" t="s">
        <v>45</v>
      </c>
      <c r="C260" s="11" t="s">
        <v>36</v>
      </c>
      <c r="D260" s="12">
        <v>0</v>
      </c>
      <c r="E260" s="13">
        <v>0</v>
      </c>
      <c r="F260" s="13">
        <v>0</v>
      </c>
      <c r="G260" s="13">
        <v>0</v>
      </c>
      <c r="H260" s="13">
        <v>0</v>
      </c>
      <c r="I260" s="13">
        <v>0</v>
      </c>
      <c r="J260" s="13">
        <v>0</v>
      </c>
      <c r="K260" s="13">
        <v>0</v>
      </c>
      <c r="L260" s="13">
        <v>0</v>
      </c>
      <c r="M260" s="13">
        <v>0</v>
      </c>
      <c r="N260" s="13">
        <v>0</v>
      </c>
      <c r="O260" s="13">
        <v>0</v>
      </c>
      <c r="P260" s="13">
        <v>0</v>
      </c>
      <c r="Q260" s="13">
        <v>0</v>
      </c>
      <c r="R260" s="14">
        <v>0</v>
      </c>
    </row>
    <row r="261" spans="1:18" ht="14" x14ac:dyDescent="0.3">
      <c r="A261" s="45" t="s">
        <v>45</v>
      </c>
      <c r="C261" s="11" t="s">
        <v>18</v>
      </c>
      <c r="D261" s="12">
        <v>0</v>
      </c>
      <c r="E261" s="13">
        <v>0</v>
      </c>
      <c r="F261" s="13">
        <v>0</v>
      </c>
      <c r="G261" s="13">
        <v>0</v>
      </c>
      <c r="H261" s="13">
        <v>0</v>
      </c>
      <c r="I261" s="13">
        <v>0</v>
      </c>
      <c r="J261" s="13">
        <v>0</v>
      </c>
      <c r="K261" s="13">
        <v>0</v>
      </c>
      <c r="L261" s="13">
        <v>0</v>
      </c>
      <c r="M261" s="13">
        <v>0</v>
      </c>
      <c r="N261" s="13">
        <v>0</v>
      </c>
      <c r="O261" s="13">
        <v>0</v>
      </c>
      <c r="P261" s="13">
        <v>0</v>
      </c>
      <c r="Q261" s="13">
        <v>0</v>
      </c>
      <c r="R261" s="14">
        <v>0</v>
      </c>
    </row>
    <row r="262" spans="1:18" ht="14" x14ac:dyDescent="0.3">
      <c r="A262" s="45" t="s">
        <v>45</v>
      </c>
      <c r="C262" s="11" t="s">
        <v>27</v>
      </c>
      <c r="D262" s="12">
        <v>0</v>
      </c>
      <c r="E262" s="13">
        <v>0</v>
      </c>
      <c r="F262" s="13">
        <v>0</v>
      </c>
      <c r="G262" s="13">
        <v>0</v>
      </c>
      <c r="H262" s="13">
        <v>0</v>
      </c>
      <c r="I262" s="13">
        <v>0</v>
      </c>
      <c r="J262" s="13">
        <v>0</v>
      </c>
      <c r="K262" s="13">
        <v>0</v>
      </c>
      <c r="L262" s="13">
        <v>0</v>
      </c>
      <c r="M262" s="13">
        <v>0</v>
      </c>
      <c r="N262" s="13">
        <v>0</v>
      </c>
      <c r="O262" s="13">
        <v>0</v>
      </c>
      <c r="P262" s="13">
        <v>0</v>
      </c>
      <c r="Q262" s="13">
        <v>0</v>
      </c>
      <c r="R262" s="14">
        <v>0</v>
      </c>
    </row>
    <row r="263" spans="1:18" ht="14" x14ac:dyDescent="0.3">
      <c r="A263" s="45" t="s">
        <v>45</v>
      </c>
      <c r="C263" s="11" t="s">
        <v>20</v>
      </c>
      <c r="D263" s="12">
        <v>0</v>
      </c>
      <c r="E263" s="13">
        <v>0</v>
      </c>
      <c r="F263" s="13">
        <v>0</v>
      </c>
      <c r="G263" s="13">
        <v>0</v>
      </c>
      <c r="H263" s="13">
        <v>0</v>
      </c>
      <c r="I263" s="13">
        <v>0</v>
      </c>
      <c r="J263" s="13">
        <v>0</v>
      </c>
      <c r="K263" s="13">
        <v>0</v>
      </c>
      <c r="L263" s="13">
        <v>0</v>
      </c>
      <c r="M263" s="13">
        <v>0</v>
      </c>
      <c r="N263" s="13">
        <v>0</v>
      </c>
      <c r="O263" s="13">
        <v>0</v>
      </c>
      <c r="P263" s="13">
        <v>0</v>
      </c>
      <c r="Q263" s="13">
        <v>0</v>
      </c>
      <c r="R263" s="14">
        <v>0</v>
      </c>
    </row>
    <row r="264" spans="1:18" ht="14" x14ac:dyDescent="0.3">
      <c r="A264" s="45" t="s">
        <v>45</v>
      </c>
      <c r="C264" s="11" t="s">
        <v>19</v>
      </c>
      <c r="D264" s="12">
        <v>0</v>
      </c>
      <c r="E264" s="13">
        <v>0</v>
      </c>
      <c r="F264" s="13">
        <v>0</v>
      </c>
      <c r="G264" s="13">
        <v>0</v>
      </c>
      <c r="H264" s="13">
        <v>0</v>
      </c>
      <c r="I264" s="13">
        <v>0</v>
      </c>
      <c r="J264" s="13">
        <v>0</v>
      </c>
      <c r="K264" s="13">
        <v>0</v>
      </c>
      <c r="L264" s="13">
        <v>0</v>
      </c>
      <c r="M264" s="13">
        <v>0</v>
      </c>
      <c r="N264" s="13">
        <v>0</v>
      </c>
      <c r="O264" s="13">
        <v>0</v>
      </c>
      <c r="P264" s="13">
        <v>0</v>
      </c>
      <c r="Q264" s="13">
        <v>0</v>
      </c>
      <c r="R264" s="14">
        <v>0</v>
      </c>
    </row>
    <row r="265" spans="1:18" ht="14" x14ac:dyDescent="0.3">
      <c r="A265" s="45" t="s">
        <v>45</v>
      </c>
      <c r="C265" s="11" t="s">
        <v>21</v>
      </c>
      <c r="D265" s="12">
        <v>0</v>
      </c>
      <c r="E265" s="13">
        <v>0</v>
      </c>
      <c r="F265" s="13">
        <v>0</v>
      </c>
      <c r="G265" s="13">
        <v>0</v>
      </c>
      <c r="H265" s="13">
        <v>0</v>
      </c>
      <c r="I265" s="13">
        <v>0</v>
      </c>
      <c r="J265" s="13">
        <v>0</v>
      </c>
      <c r="K265" s="13">
        <v>0</v>
      </c>
      <c r="L265" s="13">
        <v>0</v>
      </c>
      <c r="M265" s="13">
        <v>0</v>
      </c>
      <c r="N265" s="13">
        <v>0</v>
      </c>
      <c r="O265" s="13">
        <v>0</v>
      </c>
      <c r="P265" s="13">
        <v>0</v>
      </c>
      <c r="Q265" s="13">
        <v>0</v>
      </c>
      <c r="R265" s="14">
        <v>0</v>
      </c>
    </row>
    <row r="266" spans="1:18" ht="14" x14ac:dyDescent="0.3">
      <c r="A266" s="45" t="s">
        <v>45</v>
      </c>
      <c r="C266" s="11" t="s">
        <v>26</v>
      </c>
      <c r="D266" s="12">
        <v>0</v>
      </c>
      <c r="E266" s="13">
        <v>0</v>
      </c>
      <c r="F266" s="13">
        <v>0</v>
      </c>
      <c r="G266" s="13">
        <v>0</v>
      </c>
      <c r="H266" s="13">
        <v>0</v>
      </c>
      <c r="I266" s="13">
        <v>0</v>
      </c>
      <c r="J266" s="13">
        <v>0</v>
      </c>
      <c r="K266" s="13">
        <v>0</v>
      </c>
      <c r="L266" s="13">
        <v>0</v>
      </c>
      <c r="M266" s="13">
        <v>0</v>
      </c>
      <c r="N266" s="13">
        <v>0</v>
      </c>
      <c r="O266" s="13">
        <v>0</v>
      </c>
      <c r="P266" s="13">
        <v>0</v>
      </c>
      <c r="Q266" s="13">
        <v>0</v>
      </c>
      <c r="R266" s="14">
        <v>0</v>
      </c>
    </row>
    <row r="267" spans="1:18" ht="14" x14ac:dyDescent="0.3">
      <c r="A267" s="45" t="s">
        <v>45</v>
      </c>
      <c r="C267" s="11" t="s">
        <v>38</v>
      </c>
      <c r="D267" s="12">
        <v>0</v>
      </c>
      <c r="E267" s="13">
        <v>0</v>
      </c>
      <c r="F267" s="13">
        <v>0</v>
      </c>
      <c r="G267" s="13">
        <v>0</v>
      </c>
      <c r="H267" s="13">
        <v>0</v>
      </c>
      <c r="I267" s="13">
        <v>0</v>
      </c>
      <c r="J267" s="13">
        <v>0</v>
      </c>
      <c r="K267" s="13">
        <v>0</v>
      </c>
      <c r="L267" s="13">
        <v>0</v>
      </c>
      <c r="M267" s="13">
        <v>0</v>
      </c>
      <c r="N267" s="13">
        <v>0</v>
      </c>
      <c r="O267" s="13">
        <v>0</v>
      </c>
      <c r="P267" s="13">
        <v>0</v>
      </c>
      <c r="Q267" s="13">
        <v>0</v>
      </c>
      <c r="R267" s="14">
        <v>0</v>
      </c>
    </row>
    <row r="268" spans="1:18" ht="14" x14ac:dyDescent="0.3">
      <c r="A268" s="45" t="s">
        <v>45</v>
      </c>
      <c r="C268" s="11" t="s">
        <v>29</v>
      </c>
      <c r="D268" s="12">
        <v>0</v>
      </c>
      <c r="E268" s="13">
        <v>0</v>
      </c>
      <c r="F268" s="13">
        <v>0</v>
      </c>
      <c r="G268" s="13">
        <v>0</v>
      </c>
      <c r="H268" s="13">
        <v>0</v>
      </c>
      <c r="I268" s="13">
        <v>0</v>
      </c>
      <c r="J268" s="13">
        <v>0</v>
      </c>
      <c r="K268" s="13">
        <v>0</v>
      </c>
      <c r="L268" s="13">
        <v>0</v>
      </c>
      <c r="M268" s="13">
        <v>0</v>
      </c>
      <c r="N268" s="13">
        <v>0</v>
      </c>
      <c r="O268" s="13">
        <v>0</v>
      </c>
      <c r="P268" s="13">
        <v>0</v>
      </c>
      <c r="Q268" s="13">
        <v>0</v>
      </c>
      <c r="R268" s="14">
        <v>0</v>
      </c>
    </row>
    <row r="269" spans="1:18" ht="14" x14ac:dyDescent="0.3">
      <c r="A269" s="45" t="s">
        <v>45</v>
      </c>
      <c r="C269" s="11" t="s">
        <v>40</v>
      </c>
      <c r="D269" s="12">
        <v>0</v>
      </c>
      <c r="E269" s="13">
        <v>0</v>
      </c>
      <c r="F269" s="13">
        <v>0</v>
      </c>
      <c r="G269" s="13">
        <v>0</v>
      </c>
      <c r="H269" s="13">
        <v>0</v>
      </c>
      <c r="I269" s="13">
        <v>0</v>
      </c>
      <c r="J269" s="13">
        <v>0</v>
      </c>
      <c r="K269" s="13">
        <v>0</v>
      </c>
      <c r="L269" s="13">
        <v>0</v>
      </c>
      <c r="M269" s="13">
        <v>0</v>
      </c>
      <c r="N269" s="13">
        <v>0</v>
      </c>
      <c r="O269" s="13">
        <v>0</v>
      </c>
      <c r="P269" s="13">
        <v>0</v>
      </c>
      <c r="Q269" s="13">
        <v>0</v>
      </c>
      <c r="R269" s="14">
        <v>0</v>
      </c>
    </row>
    <row r="270" spans="1:18" ht="14" x14ac:dyDescent="0.3">
      <c r="A270" s="45" t="s">
        <v>45</v>
      </c>
      <c r="C270" s="11" t="s">
        <v>28</v>
      </c>
      <c r="D270" s="12">
        <v>0</v>
      </c>
      <c r="E270" s="13">
        <v>0</v>
      </c>
      <c r="F270" s="13">
        <v>0</v>
      </c>
      <c r="G270" s="13">
        <v>0</v>
      </c>
      <c r="H270" s="13">
        <v>0</v>
      </c>
      <c r="I270" s="13">
        <v>0</v>
      </c>
      <c r="J270" s="13">
        <v>0</v>
      </c>
      <c r="K270" s="13">
        <v>0</v>
      </c>
      <c r="L270" s="13">
        <v>0</v>
      </c>
      <c r="M270" s="13">
        <v>0</v>
      </c>
      <c r="N270" s="13">
        <v>0</v>
      </c>
      <c r="O270" s="13">
        <v>0</v>
      </c>
      <c r="P270" s="13">
        <v>0</v>
      </c>
      <c r="Q270" s="13">
        <v>0</v>
      </c>
      <c r="R270" s="14">
        <v>0</v>
      </c>
    </row>
    <row r="271" spans="1:18" ht="14" x14ac:dyDescent="0.3">
      <c r="A271" s="45" t="s">
        <v>45</v>
      </c>
      <c r="C271" s="11" t="s">
        <v>23</v>
      </c>
      <c r="D271" s="12">
        <v>0</v>
      </c>
      <c r="E271" s="13">
        <v>0</v>
      </c>
      <c r="F271" s="13">
        <v>0</v>
      </c>
      <c r="G271" s="13">
        <v>0</v>
      </c>
      <c r="H271" s="13">
        <v>0</v>
      </c>
      <c r="I271" s="13">
        <v>0</v>
      </c>
      <c r="J271" s="13">
        <v>0</v>
      </c>
      <c r="K271" s="13">
        <v>0</v>
      </c>
      <c r="L271" s="13">
        <v>0</v>
      </c>
      <c r="M271" s="13">
        <v>0</v>
      </c>
      <c r="N271" s="13">
        <v>0</v>
      </c>
      <c r="O271" s="13">
        <v>0</v>
      </c>
      <c r="P271" s="13">
        <v>0</v>
      </c>
      <c r="Q271" s="13">
        <v>0</v>
      </c>
      <c r="R271" s="14">
        <v>0</v>
      </c>
    </row>
    <row r="272" spans="1:18" ht="14" x14ac:dyDescent="0.3">
      <c r="A272" s="45" t="s">
        <v>45</v>
      </c>
      <c r="C272" s="11" t="s">
        <v>22</v>
      </c>
      <c r="D272" s="12">
        <v>0</v>
      </c>
      <c r="E272" s="13">
        <v>0</v>
      </c>
      <c r="F272" s="13">
        <v>0</v>
      </c>
      <c r="G272" s="13">
        <v>0</v>
      </c>
      <c r="H272" s="13">
        <v>0</v>
      </c>
      <c r="I272" s="13">
        <v>0</v>
      </c>
      <c r="J272" s="13">
        <v>0</v>
      </c>
      <c r="K272" s="13">
        <v>0</v>
      </c>
      <c r="L272" s="13">
        <v>0</v>
      </c>
      <c r="M272" s="13">
        <v>0</v>
      </c>
      <c r="N272" s="13">
        <v>0</v>
      </c>
      <c r="O272" s="13">
        <v>0</v>
      </c>
      <c r="P272" s="13">
        <v>0</v>
      </c>
      <c r="Q272" s="13">
        <v>0</v>
      </c>
      <c r="R272" s="14">
        <v>0</v>
      </c>
    </row>
    <row r="273" spans="1:18" ht="14.5" thickBot="1" x14ac:dyDescent="0.35">
      <c r="A273" s="45" t="s">
        <v>45</v>
      </c>
      <c r="C273" s="11" t="s">
        <v>24</v>
      </c>
      <c r="D273" s="15">
        <v>0</v>
      </c>
      <c r="E273" s="16">
        <v>0</v>
      </c>
      <c r="F273" s="16">
        <v>0</v>
      </c>
      <c r="G273" s="16">
        <v>0</v>
      </c>
      <c r="H273" s="16">
        <v>0</v>
      </c>
      <c r="I273" s="16">
        <v>0</v>
      </c>
      <c r="J273" s="16">
        <v>0</v>
      </c>
      <c r="K273" s="16">
        <v>0</v>
      </c>
      <c r="L273" s="16">
        <v>0</v>
      </c>
      <c r="M273" s="16">
        <v>0</v>
      </c>
      <c r="N273" s="16">
        <v>0</v>
      </c>
      <c r="O273" s="16">
        <v>0</v>
      </c>
      <c r="P273" s="16">
        <v>0</v>
      </c>
      <c r="Q273" s="16">
        <v>1140.395</v>
      </c>
      <c r="R273" s="17">
        <v>1594.7064705882351</v>
      </c>
    </row>
    <row r="274" spans="1:18" ht="14.5" thickBot="1" x14ac:dyDescent="0.35">
      <c r="A274" s="45" t="s">
        <v>45</v>
      </c>
      <c r="C274" s="18" t="s">
        <v>53</v>
      </c>
      <c r="D274" s="19">
        <v>0</v>
      </c>
      <c r="E274" s="20">
        <v>0</v>
      </c>
      <c r="F274" s="20">
        <v>0</v>
      </c>
      <c r="G274" s="20">
        <v>0</v>
      </c>
      <c r="H274" s="20">
        <v>0</v>
      </c>
      <c r="I274" s="20">
        <v>0</v>
      </c>
      <c r="J274" s="20">
        <v>0</v>
      </c>
      <c r="K274" s="20">
        <v>0</v>
      </c>
      <c r="L274" s="20">
        <v>0</v>
      </c>
      <c r="M274" s="20">
        <v>0</v>
      </c>
      <c r="N274" s="20">
        <v>0</v>
      </c>
      <c r="O274" s="20">
        <v>0</v>
      </c>
      <c r="P274" s="20">
        <v>0</v>
      </c>
      <c r="Q274" s="20">
        <v>1140.395</v>
      </c>
      <c r="R274" s="21">
        <v>1594.7064705882351</v>
      </c>
    </row>
    <row r="277" spans="1:18" ht="23.5" thickBot="1" x14ac:dyDescent="0.3">
      <c r="C277" s="1" t="s">
        <v>329</v>
      </c>
      <c r="D277" s="1"/>
      <c r="E277" s="1"/>
      <c r="F277" s="1"/>
      <c r="G277" s="1"/>
      <c r="H277" s="1"/>
      <c r="I277" s="1"/>
      <c r="J277" s="1"/>
      <c r="K277" s="1"/>
      <c r="L277" s="1"/>
      <c r="M277" s="1"/>
      <c r="N277" s="9"/>
      <c r="O277" s="9"/>
      <c r="P277" s="9"/>
      <c r="Q277" s="9"/>
      <c r="R277" s="9"/>
    </row>
    <row r="278" spans="1:18" ht="14.5" thickBot="1" x14ac:dyDescent="0.35">
      <c r="C278" s="2"/>
      <c r="D278" s="140" t="s">
        <v>48</v>
      </c>
      <c r="E278" s="141"/>
      <c r="F278" s="141"/>
      <c r="G278" s="141"/>
      <c r="H278" s="141"/>
      <c r="I278" s="141"/>
      <c r="J278" s="141"/>
      <c r="K278" s="141"/>
      <c r="L278" s="141"/>
      <c r="M278" s="141"/>
      <c r="N278" s="141"/>
      <c r="O278" s="141"/>
      <c r="P278" s="141"/>
      <c r="Q278" s="141"/>
      <c r="R278" s="142"/>
    </row>
    <row r="279" spans="1:18" ht="14.5" thickBot="1" x14ac:dyDescent="0.35">
      <c r="A279" s="45" t="s">
        <v>45</v>
      </c>
      <c r="C279" s="3" t="s">
        <v>352</v>
      </c>
      <c r="D279" s="4" t="s">
        <v>0</v>
      </c>
      <c r="E279" s="5" t="s">
        <v>1</v>
      </c>
      <c r="F279" s="5" t="s">
        <v>2</v>
      </c>
      <c r="G279" s="5" t="s">
        <v>3</v>
      </c>
      <c r="H279" s="5" t="s">
        <v>4</v>
      </c>
      <c r="I279" s="5" t="s">
        <v>5</v>
      </c>
      <c r="J279" s="5" t="s">
        <v>6</v>
      </c>
      <c r="K279" s="5" t="s">
        <v>7</v>
      </c>
      <c r="L279" s="5" t="s">
        <v>8</v>
      </c>
      <c r="M279" s="5" t="s">
        <v>9</v>
      </c>
      <c r="N279" s="5" t="s">
        <v>10</v>
      </c>
      <c r="O279" s="5" t="s">
        <v>11</v>
      </c>
      <c r="P279" s="5" t="s">
        <v>17</v>
      </c>
      <c r="Q279" s="5" t="s">
        <v>44</v>
      </c>
      <c r="R279" s="6" t="s">
        <v>88</v>
      </c>
    </row>
    <row r="280" spans="1:18" ht="14" x14ac:dyDescent="0.3">
      <c r="A280" s="45" t="s">
        <v>45</v>
      </c>
      <c r="C280" s="11" t="s">
        <v>378</v>
      </c>
      <c r="D280" s="47">
        <v>0</v>
      </c>
      <c r="E280" s="13">
        <v>0</v>
      </c>
      <c r="F280" s="13">
        <v>0</v>
      </c>
      <c r="G280" s="13">
        <v>0</v>
      </c>
      <c r="H280" s="13">
        <v>0</v>
      </c>
      <c r="I280" s="13">
        <v>0</v>
      </c>
      <c r="J280" s="13">
        <v>0</v>
      </c>
      <c r="K280" s="13">
        <v>0</v>
      </c>
      <c r="L280" s="13">
        <v>0</v>
      </c>
      <c r="M280" s="13">
        <v>0</v>
      </c>
      <c r="N280" s="13">
        <v>0</v>
      </c>
      <c r="O280" s="13">
        <v>0</v>
      </c>
      <c r="P280" s="13">
        <v>0</v>
      </c>
      <c r="Q280" s="13">
        <v>0</v>
      </c>
      <c r="R280" s="14">
        <v>0</v>
      </c>
    </row>
    <row r="281" spans="1:18" ht="14" x14ac:dyDescent="0.3">
      <c r="A281" s="45" t="s">
        <v>45</v>
      </c>
      <c r="C281" s="11" t="s">
        <v>379</v>
      </c>
      <c r="D281" s="12">
        <v>0</v>
      </c>
      <c r="E281" s="13">
        <v>0</v>
      </c>
      <c r="F281" s="13">
        <v>0</v>
      </c>
      <c r="G281" s="13">
        <v>0</v>
      </c>
      <c r="H281" s="13">
        <v>0</v>
      </c>
      <c r="I281" s="13">
        <v>0</v>
      </c>
      <c r="J281" s="13">
        <v>0</v>
      </c>
      <c r="K281" s="13">
        <v>0</v>
      </c>
      <c r="L281" s="13">
        <v>0</v>
      </c>
      <c r="M281" s="13">
        <v>0</v>
      </c>
      <c r="N281" s="13">
        <v>0</v>
      </c>
      <c r="O281" s="13">
        <v>0</v>
      </c>
      <c r="P281" s="13">
        <v>0</v>
      </c>
      <c r="Q281" s="13">
        <v>0</v>
      </c>
      <c r="R281" s="14">
        <v>0</v>
      </c>
    </row>
    <row r="282" spans="1:18" ht="14" x14ac:dyDescent="0.3">
      <c r="A282" s="45" t="s">
        <v>45</v>
      </c>
      <c r="C282" s="11" t="s">
        <v>25</v>
      </c>
      <c r="D282" s="12">
        <v>0</v>
      </c>
      <c r="E282" s="13">
        <v>0</v>
      </c>
      <c r="F282" s="13">
        <v>0</v>
      </c>
      <c r="G282" s="13">
        <v>0</v>
      </c>
      <c r="H282" s="13">
        <v>0</v>
      </c>
      <c r="I282" s="13">
        <v>0</v>
      </c>
      <c r="J282" s="13">
        <v>0</v>
      </c>
      <c r="K282" s="13">
        <v>0</v>
      </c>
      <c r="L282" s="13">
        <v>0</v>
      </c>
      <c r="M282" s="13">
        <v>0</v>
      </c>
      <c r="N282" s="13">
        <v>0</v>
      </c>
      <c r="O282" s="13">
        <v>0</v>
      </c>
      <c r="P282" s="13">
        <v>0</v>
      </c>
      <c r="Q282" s="13">
        <v>0</v>
      </c>
      <c r="R282" s="14">
        <v>0</v>
      </c>
    </row>
    <row r="283" spans="1:18" ht="14" x14ac:dyDescent="0.3">
      <c r="A283" s="45" t="s">
        <v>45</v>
      </c>
      <c r="C283" s="11" t="s">
        <v>43</v>
      </c>
      <c r="D283" s="12">
        <v>0</v>
      </c>
      <c r="E283" s="13">
        <v>0</v>
      </c>
      <c r="F283" s="13">
        <v>0</v>
      </c>
      <c r="G283" s="13">
        <v>0</v>
      </c>
      <c r="H283" s="13">
        <v>0</v>
      </c>
      <c r="I283" s="13">
        <v>0</v>
      </c>
      <c r="J283" s="13">
        <v>0</v>
      </c>
      <c r="K283" s="13">
        <v>0</v>
      </c>
      <c r="L283" s="13">
        <v>0</v>
      </c>
      <c r="M283" s="13">
        <v>0</v>
      </c>
      <c r="N283" s="13">
        <v>0</v>
      </c>
      <c r="O283" s="13">
        <v>0</v>
      </c>
      <c r="P283" s="13">
        <v>0</v>
      </c>
      <c r="Q283" s="13">
        <v>0</v>
      </c>
      <c r="R283" s="14">
        <v>0</v>
      </c>
    </row>
    <row r="284" spans="1:18" ht="14" x14ac:dyDescent="0.3">
      <c r="A284" s="45" t="s">
        <v>45</v>
      </c>
      <c r="C284" s="11" t="s">
        <v>36</v>
      </c>
      <c r="D284" s="12">
        <v>0</v>
      </c>
      <c r="E284" s="13">
        <v>0</v>
      </c>
      <c r="F284" s="13">
        <v>0</v>
      </c>
      <c r="G284" s="13">
        <v>0</v>
      </c>
      <c r="H284" s="13">
        <v>0</v>
      </c>
      <c r="I284" s="13">
        <v>0</v>
      </c>
      <c r="J284" s="13">
        <v>0</v>
      </c>
      <c r="K284" s="13">
        <v>0</v>
      </c>
      <c r="L284" s="13">
        <v>0</v>
      </c>
      <c r="M284" s="13">
        <v>0</v>
      </c>
      <c r="N284" s="13">
        <v>0</v>
      </c>
      <c r="O284" s="13">
        <v>0</v>
      </c>
      <c r="P284" s="13">
        <v>0</v>
      </c>
      <c r="Q284" s="13">
        <v>0</v>
      </c>
      <c r="R284" s="14">
        <v>0</v>
      </c>
    </row>
    <row r="285" spans="1:18" ht="14" x14ac:dyDescent="0.3">
      <c r="A285" s="45" t="s">
        <v>45</v>
      </c>
      <c r="C285" s="11" t="s">
        <v>18</v>
      </c>
      <c r="D285" s="12">
        <v>0</v>
      </c>
      <c r="E285" s="13">
        <v>0</v>
      </c>
      <c r="F285" s="13">
        <v>0</v>
      </c>
      <c r="G285" s="13">
        <v>0</v>
      </c>
      <c r="H285" s="13">
        <v>0</v>
      </c>
      <c r="I285" s="13">
        <v>0</v>
      </c>
      <c r="J285" s="13">
        <v>0</v>
      </c>
      <c r="K285" s="13">
        <v>0</v>
      </c>
      <c r="L285" s="13">
        <v>0</v>
      </c>
      <c r="M285" s="13">
        <v>0</v>
      </c>
      <c r="N285" s="13">
        <v>0</v>
      </c>
      <c r="O285" s="13">
        <v>0</v>
      </c>
      <c r="P285" s="13">
        <v>0</v>
      </c>
      <c r="Q285" s="13">
        <v>0</v>
      </c>
      <c r="R285" s="14">
        <v>418.57142857142856</v>
      </c>
    </row>
    <row r="286" spans="1:18" ht="14" x14ac:dyDescent="0.3">
      <c r="A286" s="45" t="s">
        <v>45</v>
      </c>
      <c r="C286" s="11" t="s">
        <v>27</v>
      </c>
      <c r="D286" s="12">
        <v>0</v>
      </c>
      <c r="E286" s="13">
        <v>0</v>
      </c>
      <c r="F286" s="13">
        <v>0</v>
      </c>
      <c r="G286" s="13">
        <v>0</v>
      </c>
      <c r="H286" s="13">
        <v>0</v>
      </c>
      <c r="I286" s="13">
        <v>0</v>
      </c>
      <c r="J286" s="13">
        <v>0</v>
      </c>
      <c r="K286" s="13">
        <v>0</v>
      </c>
      <c r="L286" s="13">
        <v>0</v>
      </c>
      <c r="M286" s="13">
        <v>0</v>
      </c>
      <c r="N286" s="13">
        <v>0</v>
      </c>
      <c r="O286" s="13">
        <v>0</v>
      </c>
      <c r="P286" s="13">
        <v>0</v>
      </c>
      <c r="Q286" s="13">
        <v>0</v>
      </c>
      <c r="R286" s="14">
        <v>0</v>
      </c>
    </row>
    <row r="287" spans="1:18" ht="14" x14ac:dyDescent="0.3">
      <c r="A287" s="45" t="s">
        <v>45</v>
      </c>
      <c r="C287" s="11" t="s">
        <v>20</v>
      </c>
      <c r="D287" s="12">
        <v>0</v>
      </c>
      <c r="E287" s="13">
        <v>0</v>
      </c>
      <c r="F287" s="13">
        <v>0</v>
      </c>
      <c r="G287" s="13">
        <v>0</v>
      </c>
      <c r="H287" s="13">
        <v>0</v>
      </c>
      <c r="I287" s="13">
        <v>0</v>
      </c>
      <c r="J287" s="13">
        <v>0</v>
      </c>
      <c r="K287" s="13">
        <v>0</v>
      </c>
      <c r="L287" s="13">
        <v>0</v>
      </c>
      <c r="M287" s="13">
        <v>0</v>
      </c>
      <c r="N287" s="13">
        <v>0</v>
      </c>
      <c r="O287" s="13">
        <v>0</v>
      </c>
      <c r="P287" s="13">
        <v>0</v>
      </c>
      <c r="Q287" s="13">
        <v>0</v>
      </c>
      <c r="R287" s="14">
        <v>0</v>
      </c>
    </row>
    <row r="288" spans="1:18" ht="14" x14ac:dyDescent="0.3">
      <c r="A288" s="45" t="s">
        <v>45</v>
      </c>
      <c r="C288" s="11" t="s">
        <v>19</v>
      </c>
      <c r="D288" s="12">
        <v>0</v>
      </c>
      <c r="E288" s="13">
        <v>0</v>
      </c>
      <c r="F288" s="13">
        <v>0</v>
      </c>
      <c r="G288" s="13">
        <v>0</v>
      </c>
      <c r="H288" s="13">
        <v>0</v>
      </c>
      <c r="I288" s="13">
        <v>0</v>
      </c>
      <c r="J288" s="13">
        <v>0</v>
      </c>
      <c r="K288" s="13">
        <v>0</v>
      </c>
      <c r="L288" s="13">
        <v>0</v>
      </c>
      <c r="M288" s="13">
        <v>0</v>
      </c>
      <c r="N288" s="13">
        <v>0</v>
      </c>
      <c r="O288" s="13">
        <v>0</v>
      </c>
      <c r="P288" s="13">
        <v>0</v>
      </c>
      <c r="Q288" s="13">
        <v>0</v>
      </c>
      <c r="R288" s="14">
        <v>0</v>
      </c>
    </row>
    <row r="289" spans="1:18" ht="14" x14ac:dyDescent="0.3">
      <c r="A289" s="45" t="s">
        <v>45</v>
      </c>
      <c r="C289" s="11" t="s">
        <v>21</v>
      </c>
      <c r="D289" s="12">
        <v>0</v>
      </c>
      <c r="E289" s="13">
        <v>0</v>
      </c>
      <c r="F289" s="13">
        <v>0</v>
      </c>
      <c r="G289" s="13">
        <v>0</v>
      </c>
      <c r="H289" s="13">
        <v>0</v>
      </c>
      <c r="I289" s="13">
        <v>0</v>
      </c>
      <c r="J289" s="13">
        <v>0</v>
      </c>
      <c r="K289" s="13">
        <v>0</v>
      </c>
      <c r="L289" s="13">
        <v>0</v>
      </c>
      <c r="M289" s="13">
        <v>0</v>
      </c>
      <c r="N289" s="13">
        <v>0</v>
      </c>
      <c r="O289" s="13">
        <v>0</v>
      </c>
      <c r="P289" s="13">
        <v>0</v>
      </c>
      <c r="Q289" s="13">
        <v>0</v>
      </c>
      <c r="R289" s="14">
        <v>0</v>
      </c>
    </row>
    <row r="290" spans="1:18" ht="14" x14ac:dyDescent="0.3">
      <c r="A290" s="45" t="s">
        <v>45</v>
      </c>
      <c r="C290" s="11" t="s">
        <v>26</v>
      </c>
      <c r="D290" s="12">
        <v>0</v>
      </c>
      <c r="E290" s="13">
        <v>0</v>
      </c>
      <c r="F290" s="13">
        <v>0</v>
      </c>
      <c r="G290" s="13">
        <v>0</v>
      </c>
      <c r="H290" s="13">
        <v>0</v>
      </c>
      <c r="I290" s="13">
        <v>0</v>
      </c>
      <c r="J290" s="13">
        <v>0</v>
      </c>
      <c r="K290" s="13">
        <v>0</v>
      </c>
      <c r="L290" s="13">
        <v>0</v>
      </c>
      <c r="M290" s="13">
        <v>0</v>
      </c>
      <c r="N290" s="13">
        <v>0</v>
      </c>
      <c r="O290" s="13">
        <v>0</v>
      </c>
      <c r="P290" s="13">
        <v>0</v>
      </c>
      <c r="Q290" s="13">
        <v>0</v>
      </c>
      <c r="R290" s="14">
        <v>0</v>
      </c>
    </row>
    <row r="291" spans="1:18" ht="14" x14ac:dyDescent="0.3">
      <c r="A291" s="45" t="s">
        <v>45</v>
      </c>
      <c r="C291" s="11" t="s">
        <v>38</v>
      </c>
      <c r="D291" s="12">
        <v>0</v>
      </c>
      <c r="E291" s="13">
        <v>0</v>
      </c>
      <c r="F291" s="13">
        <v>0</v>
      </c>
      <c r="G291" s="13">
        <v>0</v>
      </c>
      <c r="H291" s="13">
        <v>0</v>
      </c>
      <c r="I291" s="13">
        <v>0</v>
      </c>
      <c r="J291" s="13">
        <v>0</v>
      </c>
      <c r="K291" s="13">
        <v>0</v>
      </c>
      <c r="L291" s="13">
        <v>0</v>
      </c>
      <c r="M291" s="13">
        <v>0</v>
      </c>
      <c r="N291" s="13">
        <v>0</v>
      </c>
      <c r="O291" s="13">
        <v>0</v>
      </c>
      <c r="P291" s="13">
        <v>0</v>
      </c>
      <c r="Q291" s="13">
        <v>0</v>
      </c>
      <c r="R291" s="14">
        <v>0</v>
      </c>
    </row>
    <row r="292" spans="1:18" ht="14" x14ac:dyDescent="0.3">
      <c r="A292" s="45" t="s">
        <v>45</v>
      </c>
      <c r="C292" s="11" t="s">
        <v>29</v>
      </c>
      <c r="D292" s="12">
        <v>0</v>
      </c>
      <c r="E292" s="13">
        <v>0</v>
      </c>
      <c r="F292" s="13">
        <v>0</v>
      </c>
      <c r="G292" s="13">
        <v>0</v>
      </c>
      <c r="H292" s="13">
        <v>0</v>
      </c>
      <c r="I292" s="13">
        <v>0</v>
      </c>
      <c r="J292" s="13">
        <v>0</v>
      </c>
      <c r="K292" s="13">
        <v>0</v>
      </c>
      <c r="L292" s="13">
        <v>0</v>
      </c>
      <c r="M292" s="13">
        <v>0</v>
      </c>
      <c r="N292" s="13">
        <v>0</v>
      </c>
      <c r="O292" s="13">
        <v>0</v>
      </c>
      <c r="P292" s="13">
        <v>0</v>
      </c>
      <c r="Q292" s="13">
        <v>0</v>
      </c>
      <c r="R292" s="14">
        <v>0</v>
      </c>
    </row>
    <row r="293" spans="1:18" ht="14" x14ac:dyDescent="0.3">
      <c r="A293" s="45" t="s">
        <v>45</v>
      </c>
      <c r="C293" s="11" t="s">
        <v>40</v>
      </c>
      <c r="D293" s="12">
        <v>0</v>
      </c>
      <c r="E293" s="13">
        <v>0</v>
      </c>
      <c r="F293" s="13">
        <v>0</v>
      </c>
      <c r="G293" s="13">
        <v>0</v>
      </c>
      <c r="H293" s="13">
        <v>0</v>
      </c>
      <c r="I293" s="13">
        <v>0</v>
      </c>
      <c r="J293" s="13">
        <v>0</v>
      </c>
      <c r="K293" s="13">
        <v>0</v>
      </c>
      <c r="L293" s="13">
        <v>0</v>
      </c>
      <c r="M293" s="13">
        <v>0</v>
      </c>
      <c r="N293" s="13">
        <v>0</v>
      </c>
      <c r="O293" s="13">
        <v>0</v>
      </c>
      <c r="P293" s="13">
        <v>0</v>
      </c>
      <c r="Q293" s="13">
        <v>0</v>
      </c>
      <c r="R293" s="14">
        <v>0</v>
      </c>
    </row>
    <row r="294" spans="1:18" ht="14" x14ac:dyDescent="0.3">
      <c r="A294" s="45" t="s">
        <v>45</v>
      </c>
      <c r="C294" s="11" t="s">
        <v>28</v>
      </c>
      <c r="D294" s="12">
        <v>0</v>
      </c>
      <c r="E294" s="13">
        <v>0</v>
      </c>
      <c r="F294" s="13">
        <v>0</v>
      </c>
      <c r="G294" s="13">
        <v>0</v>
      </c>
      <c r="H294" s="13">
        <v>0</v>
      </c>
      <c r="I294" s="13">
        <v>0</v>
      </c>
      <c r="J294" s="13">
        <v>0</v>
      </c>
      <c r="K294" s="13">
        <v>0</v>
      </c>
      <c r="L294" s="13">
        <v>0</v>
      </c>
      <c r="M294" s="13">
        <v>0</v>
      </c>
      <c r="N294" s="13">
        <v>0</v>
      </c>
      <c r="O294" s="13">
        <v>0</v>
      </c>
      <c r="P294" s="13">
        <v>0</v>
      </c>
      <c r="Q294" s="13">
        <v>0</v>
      </c>
      <c r="R294" s="14">
        <v>0</v>
      </c>
    </row>
    <row r="295" spans="1:18" ht="14" x14ac:dyDescent="0.3">
      <c r="A295" s="45" t="s">
        <v>45</v>
      </c>
      <c r="C295" s="11" t="s">
        <v>23</v>
      </c>
      <c r="D295" s="12">
        <v>0</v>
      </c>
      <c r="E295" s="13">
        <v>0</v>
      </c>
      <c r="F295" s="13">
        <v>0</v>
      </c>
      <c r="G295" s="13">
        <v>0</v>
      </c>
      <c r="H295" s="13">
        <v>0</v>
      </c>
      <c r="I295" s="13">
        <v>0</v>
      </c>
      <c r="J295" s="13">
        <v>0</v>
      </c>
      <c r="K295" s="13">
        <v>0</v>
      </c>
      <c r="L295" s="13">
        <v>0</v>
      </c>
      <c r="M295" s="13">
        <v>0</v>
      </c>
      <c r="N295" s="13">
        <v>0</v>
      </c>
      <c r="O295" s="13">
        <v>0</v>
      </c>
      <c r="P295" s="13">
        <v>0</v>
      </c>
      <c r="Q295" s="13">
        <v>0</v>
      </c>
      <c r="R295" s="14">
        <v>0</v>
      </c>
    </row>
    <row r="296" spans="1:18" ht="14" x14ac:dyDescent="0.3">
      <c r="A296" s="45" t="s">
        <v>45</v>
      </c>
      <c r="C296" s="11" t="s">
        <v>22</v>
      </c>
      <c r="D296" s="12">
        <v>0</v>
      </c>
      <c r="E296" s="13">
        <v>0</v>
      </c>
      <c r="F296" s="13">
        <v>0</v>
      </c>
      <c r="G296" s="13">
        <v>0</v>
      </c>
      <c r="H296" s="13">
        <v>0</v>
      </c>
      <c r="I296" s="13">
        <v>0</v>
      </c>
      <c r="J296" s="13">
        <v>0</v>
      </c>
      <c r="K296" s="13">
        <v>0</v>
      </c>
      <c r="L296" s="13">
        <v>0</v>
      </c>
      <c r="M296" s="13">
        <v>0</v>
      </c>
      <c r="N296" s="13">
        <v>0</v>
      </c>
      <c r="O296" s="13">
        <v>0</v>
      </c>
      <c r="P296" s="13">
        <v>0</v>
      </c>
      <c r="Q296" s="13">
        <v>0</v>
      </c>
      <c r="R296" s="14">
        <v>0</v>
      </c>
    </row>
    <row r="297" spans="1:18" ht="14.5" thickBot="1" x14ac:dyDescent="0.35">
      <c r="A297" s="45" t="s">
        <v>45</v>
      </c>
      <c r="C297" s="11" t="s">
        <v>24</v>
      </c>
      <c r="D297" s="15">
        <v>0</v>
      </c>
      <c r="E297" s="16">
        <v>0</v>
      </c>
      <c r="F297" s="16">
        <v>0</v>
      </c>
      <c r="G297" s="16">
        <v>0</v>
      </c>
      <c r="H297" s="16">
        <v>0</v>
      </c>
      <c r="I297" s="16">
        <v>0</v>
      </c>
      <c r="J297" s="16">
        <v>0</v>
      </c>
      <c r="K297" s="16">
        <v>0</v>
      </c>
      <c r="L297" s="16">
        <v>0</v>
      </c>
      <c r="M297" s="16">
        <v>0</v>
      </c>
      <c r="N297" s="16">
        <v>0</v>
      </c>
      <c r="O297" s="16">
        <v>0</v>
      </c>
      <c r="P297" s="16">
        <v>0</v>
      </c>
      <c r="Q297" s="16">
        <v>53.443333333333328</v>
      </c>
      <c r="R297" s="17">
        <v>157.29265723270439</v>
      </c>
    </row>
    <row r="298" spans="1:18" ht="14.5" thickBot="1" x14ac:dyDescent="0.35">
      <c r="A298" s="45" t="s">
        <v>45</v>
      </c>
      <c r="C298" s="18" t="s">
        <v>53</v>
      </c>
      <c r="D298" s="19">
        <v>0</v>
      </c>
      <c r="E298" s="20">
        <v>0</v>
      </c>
      <c r="F298" s="20">
        <v>0</v>
      </c>
      <c r="G298" s="20">
        <v>0</v>
      </c>
      <c r="H298" s="20">
        <v>0</v>
      </c>
      <c r="I298" s="20">
        <v>0</v>
      </c>
      <c r="J298" s="20">
        <v>0</v>
      </c>
      <c r="K298" s="20">
        <v>0</v>
      </c>
      <c r="L298" s="20">
        <v>0</v>
      </c>
      <c r="M298" s="20">
        <v>0</v>
      </c>
      <c r="N298" s="20">
        <v>0</v>
      </c>
      <c r="O298" s="20">
        <v>0</v>
      </c>
      <c r="P298" s="20">
        <v>0</v>
      </c>
      <c r="Q298" s="20">
        <v>52.281521739130433</v>
      </c>
      <c r="R298" s="21">
        <v>158.16917050691242</v>
      </c>
    </row>
    <row r="302" spans="1:18" ht="23.5" thickBot="1" x14ac:dyDescent="0.3">
      <c r="C302" s="1" t="s">
        <v>330</v>
      </c>
      <c r="D302" s="1"/>
      <c r="E302" s="1"/>
      <c r="F302" s="1"/>
      <c r="G302" s="1"/>
      <c r="H302" s="1"/>
      <c r="I302" s="1"/>
      <c r="J302" s="1"/>
      <c r="K302" s="1"/>
      <c r="L302" s="1"/>
      <c r="M302" s="1"/>
      <c r="N302" s="9"/>
      <c r="O302" s="9"/>
      <c r="P302" s="9"/>
      <c r="Q302" s="9"/>
      <c r="R302" s="9"/>
    </row>
    <row r="303" spans="1:18" ht="14.5" thickBot="1" x14ac:dyDescent="0.35">
      <c r="C303" s="2"/>
      <c r="D303" s="140" t="s">
        <v>48</v>
      </c>
      <c r="E303" s="141"/>
      <c r="F303" s="141"/>
      <c r="G303" s="141"/>
      <c r="H303" s="141"/>
      <c r="I303" s="141"/>
      <c r="J303" s="141"/>
      <c r="K303" s="141"/>
      <c r="L303" s="141"/>
      <c r="M303" s="141"/>
      <c r="N303" s="141"/>
      <c r="O303" s="141"/>
      <c r="P303" s="141"/>
      <c r="Q303" s="141"/>
      <c r="R303" s="142"/>
    </row>
    <row r="304" spans="1:18" ht="14.5" thickBot="1" x14ac:dyDescent="0.35">
      <c r="A304" s="45" t="s">
        <v>89</v>
      </c>
      <c r="C304" s="3" t="s">
        <v>352</v>
      </c>
      <c r="D304" s="4" t="s">
        <v>0</v>
      </c>
      <c r="E304" s="5" t="s">
        <v>1</v>
      </c>
      <c r="F304" s="5" t="s">
        <v>2</v>
      </c>
      <c r="G304" s="5" t="s">
        <v>3</v>
      </c>
      <c r="H304" s="5" t="s">
        <v>4</v>
      </c>
      <c r="I304" s="5" t="s">
        <v>5</v>
      </c>
      <c r="J304" s="5" t="s">
        <v>6</v>
      </c>
      <c r="K304" s="5" t="s">
        <v>7</v>
      </c>
      <c r="L304" s="5" t="s">
        <v>8</v>
      </c>
      <c r="M304" s="5" t="s">
        <v>9</v>
      </c>
      <c r="N304" s="5" t="s">
        <v>10</v>
      </c>
      <c r="O304" s="5" t="s">
        <v>11</v>
      </c>
      <c r="P304" s="5" t="s">
        <v>17</v>
      </c>
      <c r="Q304" s="5" t="s">
        <v>44</v>
      </c>
      <c r="R304" s="6" t="s">
        <v>88</v>
      </c>
    </row>
    <row r="305" spans="1:18" ht="14" x14ac:dyDescent="0.3">
      <c r="A305" s="45" t="s">
        <v>89</v>
      </c>
      <c r="C305" s="11" t="s">
        <v>378</v>
      </c>
      <c r="D305" s="47">
        <v>0</v>
      </c>
      <c r="E305" s="13">
        <v>0</v>
      </c>
      <c r="F305" s="13">
        <v>0</v>
      </c>
      <c r="G305" s="13">
        <v>0</v>
      </c>
      <c r="H305" s="13">
        <v>0</v>
      </c>
      <c r="I305" s="13">
        <v>0</v>
      </c>
      <c r="J305" s="13">
        <v>0</v>
      </c>
      <c r="K305" s="13">
        <v>0</v>
      </c>
      <c r="L305" s="13">
        <v>0</v>
      </c>
      <c r="M305" s="13">
        <v>0</v>
      </c>
      <c r="N305" s="13">
        <v>0</v>
      </c>
      <c r="O305" s="13">
        <v>0</v>
      </c>
      <c r="P305" s="13">
        <v>0</v>
      </c>
      <c r="Q305" s="13">
        <v>0</v>
      </c>
      <c r="R305" s="14">
        <v>0</v>
      </c>
    </row>
    <row r="306" spans="1:18" ht="14" x14ac:dyDescent="0.3">
      <c r="A306" s="45" t="s">
        <v>89</v>
      </c>
      <c r="C306" s="11" t="s">
        <v>379</v>
      </c>
      <c r="D306" s="12">
        <v>0</v>
      </c>
      <c r="E306" s="13">
        <v>0</v>
      </c>
      <c r="F306" s="13">
        <v>0</v>
      </c>
      <c r="G306" s="13">
        <v>0</v>
      </c>
      <c r="H306" s="13">
        <v>0</v>
      </c>
      <c r="I306" s="13">
        <v>0</v>
      </c>
      <c r="J306" s="13">
        <v>0</v>
      </c>
      <c r="K306" s="13">
        <v>0</v>
      </c>
      <c r="L306" s="13">
        <v>0</v>
      </c>
      <c r="M306" s="13">
        <v>0</v>
      </c>
      <c r="N306" s="13">
        <v>0</v>
      </c>
      <c r="O306" s="13">
        <v>0</v>
      </c>
      <c r="P306" s="13">
        <v>0</v>
      </c>
      <c r="Q306" s="13">
        <v>0</v>
      </c>
      <c r="R306" s="14">
        <v>0</v>
      </c>
    </row>
    <row r="307" spans="1:18" ht="14" x14ac:dyDescent="0.3">
      <c r="A307" s="45" t="s">
        <v>89</v>
      </c>
      <c r="C307" s="11" t="s">
        <v>25</v>
      </c>
      <c r="D307" s="12">
        <v>0</v>
      </c>
      <c r="E307" s="13">
        <v>0</v>
      </c>
      <c r="F307" s="13">
        <v>0</v>
      </c>
      <c r="G307" s="13">
        <v>0</v>
      </c>
      <c r="H307" s="13">
        <v>0</v>
      </c>
      <c r="I307" s="13">
        <v>0</v>
      </c>
      <c r="J307" s="13">
        <v>0</v>
      </c>
      <c r="K307" s="13">
        <v>0</v>
      </c>
      <c r="L307" s="13">
        <v>0</v>
      </c>
      <c r="M307" s="13">
        <v>0</v>
      </c>
      <c r="N307" s="13">
        <v>0</v>
      </c>
      <c r="O307" s="13">
        <v>0</v>
      </c>
      <c r="P307" s="13">
        <v>0</v>
      </c>
      <c r="Q307" s="13">
        <v>0</v>
      </c>
      <c r="R307" s="14">
        <v>0</v>
      </c>
    </row>
    <row r="308" spans="1:18" ht="14" x14ac:dyDescent="0.3">
      <c r="A308" s="45" t="s">
        <v>89</v>
      </c>
      <c r="C308" s="11" t="s">
        <v>43</v>
      </c>
      <c r="D308" s="12">
        <v>0</v>
      </c>
      <c r="E308" s="13">
        <v>0</v>
      </c>
      <c r="F308" s="13">
        <v>0</v>
      </c>
      <c r="G308" s="13">
        <v>0</v>
      </c>
      <c r="H308" s="13">
        <v>0</v>
      </c>
      <c r="I308" s="13">
        <v>0</v>
      </c>
      <c r="J308" s="13">
        <v>0</v>
      </c>
      <c r="K308" s="13">
        <v>0</v>
      </c>
      <c r="L308" s="13">
        <v>0</v>
      </c>
      <c r="M308" s="13">
        <v>0</v>
      </c>
      <c r="N308" s="13">
        <v>0</v>
      </c>
      <c r="O308" s="13">
        <v>0</v>
      </c>
      <c r="P308" s="13">
        <v>0</v>
      </c>
      <c r="Q308" s="13">
        <v>0</v>
      </c>
      <c r="R308" s="14">
        <v>0</v>
      </c>
    </row>
    <row r="309" spans="1:18" ht="14" x14ac:dyDescent="0.3">
      <c r="A309" s="45" t="s">
        <v>89</v>
      </c>
      <c r="C309" s="11" t="s">
        <v>36</v>
      </c>
      <c r="D309" s="12">
        <v>0</v>
      </c>
      <c r="E309" s="13">
        <v>0</v>
      </c>
      <c r="F309" s="13">
        <v>0</v>
      </c>
      <c r="G309" s="13">
        <v>0</v>
      </c>
      <c r="H309" s="13">
        <v>0</v>
      </c>
      <c r="I309" s="13">
        <v>0</v>
      </c>
      <c r="J309" s="13">
        <v>0</v>
      </c>
      <c r="K309" s="13">
        <v>0</v>
      </c>
      <c r="L309" s="13">
        <v>0</v>
      </c>
      <c r="M309" s="13">
        <v>0</v>
      </c>
      <c r="N309" s="13">
        <v>0</v>
      </c>
      <c r="O309" s="13">
        <v>0</v>
      </c>
      <c r="P309" s="13">
        <v>0</v>
      </c>
      <c r="Q309" s="13">
        <v>0</v>
      </c>
      <c r="R309" s="14">
        <v>0</v>
      </c>
    </row>
    <row r="310" spans="1:18" ht="14" x14ac:dyDescent="0.3">
      <c r="A310" s="45" t="s">
        <v>89</v>
      </c>
      <c r="C310" s="11" t="s">
        <v>18</v>
      </c>
      <c r="D310" s="12">
        <v>0</v>
      </c>
      <c r="E310" s="13">
        <v>0</v>
      </c>
      <c r="F310" s="13">
        <v>0</v>
      </c>
      <c r="G310" s="13">
        <v>0</v>
      </c>
      <c r="H310" s="13">
        <v>0</v>
      </c>
      <c r="I310" s="13">
        <v>0</v>
      </c>
      <c r="J310" s="13">
        <v>0</v>
      </c>
      <c r="K310" s="13">
        <v>0</v>
      </c>
      <c r="L310" s="13">
        <v>0</v>
      </c>
      <c r="M310" s="13">
        <v>0</v>
      </c>
      <c r="N310" s="13">
        <v>0</v>
      </c>
      <c r="O310" s="13">
        <v>0</v>
      </c>
      <c r="P310" s="13">
        <v>0</v>
      </c>
      <c r="Q310" s="13">
        <v>0</v>
      </c>
      <c r="R310" s="14">
        <v>0</v>
      </c>
    </row>
    <row r="311" spans="1:18" ht="14" x14ac:dyDescent="0.3">
      <c r="A311" s="45" t="s">
        <v>89</v>
      </c>
      <c r="C311" s="11" t="s">
        <v>27</v>
      </c>
      <c r="D311" s="12">
        <v>0</v>
      </c>
      <c r="E311" s="13">
        <v>0</v>
      </c>
      <c r="F311" s="13">
        <v>0</v>
      </c>
      <c r="G311" s="13">
        <v>0</v>
      </c>
      <c r="H311" s="13">
        <v>0</v>
      </c>
      <c r="I311" s="13">
        <v>0</v>
      </c>
      <c r="J311" s="13">
        <v>0</v>
      </c>
      <c r="K311" s="13">
        <v>0</v>
      </c>
      <c r="L311" s="13">
        <v>0</v>
      </c>
      <c r="M311" s="13">
        <v>0</v>
      </c>
      <c r="N311" s="13">
        <v>0</v>
      </c>
      <c r="O311" s="13">
        <v>0</v>
      </c>
      <c r="P311" s="13">
        <v>0</v>
      </c>
      <c r="Q311" s="13">
        <v>0</v>
      </c>
      <c r="R311" s="14">
        <v>0</v>
      </c>
    </row>
    <row r="312" spans="1:18" ht="14" x14ac:dyDescent="0.3">
      <c r="A312" s="45" t="s">
        <v>89</v>
      </c>
      <c r="C312" s="11" t="s">
        <v>20</v>
      </c>
      <c r="D312" s="12">
        <v>0</v>
      </c>
      <c r="E312" s="13">
        <v>0</v>
      </c>
      <c r="F312" s="13">
        <v>0</v>
      </c>
      <c r="G312" s="13">
        <v>0</v>
      </c>
      <c r="H312" s="13">
        <v>0</v>
      </c>
      <c r="I312" s="13">
        <v>0</v>
      </c>
      <c r="J312" s="13">
        <v>0</v>
      </c>
      <c r="K312" s="13">
        <v>0</v>
      </c>
      <c r="L312" s="13">
        <v>0</v>
      </c>
      <c r="M312" s="13">
        <v>0</v>
      </c>
      <c r="N312" s="13">
        <v>0</v>
      </c>
      <c r="O312" s="13">
        <v>0</v>
      </c>
      <c r="P312" s="13">
        <v>0</v>
      </c>
      <c r="Q312" s="13">
        <v>0</v>
      </c>
      <c r="R312" s="14">
        <v>0</v>
      </c>
    </row>
    <row r="313" spans="1:18" ht="14" x14ac:dyDescent="0.3">
      <c r="A313" s="45" t="s">
        <v>89</v>
      </c>
      <c r="C313" s="11" t="s">
        <v>19</v>
      </c>
      <c r="D313" s="12">
        <v>0</v>
      </c>
      <c r="E313" s="13">
        <v>0</v>
      </c>
      <c r="F313" s="13">
        <v>0</v>
      </c>
      <c r="G313" s="13">
        <v>0</v>
      </c>
      <c r="H313" s="13">
        <v>0</v>
      </c>
      <c r="I313" s="13">
        <v>0</v>
      </c>
      <c r="J313" s="13">
        <v>0</v>
      </c>
      <c r="K313" s="13">
        <v>0</v>
      </c>
      <c r="L313" s="13">
        <v>0</v>
      </c>
      <c r="M313" s="13">
        <v>0</v>
      </c>
      <c r="N313" s="13">
        <v>0</v>
      </c>
      <c r="O313" s="13">
        <v>0</v>
      </c>
      <c r="P313" s="13">
        <v>0</v>
      </c>
      <c r="Q313" s="13">
        <v>0</v>
      </c>
      <c r="R313" s="14">
        <v>0</v>
      </c>
    </row>
    <row r="314" spans="1:18" ht="14" x14ac:dyDescent="0.3">
      <c r="A314" s="45" t="s">
        <v>89</v>
      </c>
      <c r="C314" s="11" t="s">
        <v>21</v>
      </c>
      <c r="D314" s="12">
        <v>0</v>
      </c>
      <c r="E314" s="13">
        <v>0</v>
      </c>
      <c r="F314" s="13">
        <v>0</v>
      </c>
      <c r="G314" s="13">
        <v>0</v>
      </c>
      <c r="H314" s="13">
        <v>0</v>
      </c>
      <c r="I314" s="13">
        <v>0</v>
      </c>
      <c r="J314" s="13">
        <v>0</v>
      </c>
      <c r="K314" s="13">
        <v>0</v>
      </c>
      <c r="L314" s="13">
        <v>0</v>
      </c>
      <c r="M314" s="13">
        <v>0</v>
      </c>
      <c r="N314" s="13">
        <v>0</v>
      </c>
      <c r="O314" s="13">
        <v>0</v>
      </c>
      <c r="P314" s="13">
        <v>0</v>
      </c>
      <c r="Q314" s="13">
        <v>0</v>
      </c>
      <c r="R314" s="14">
        <v>0</v>
      </c>
    </row>
    <row r="315" spans="1:18" ht="14" x14ac:dyDescent="0.3">
      <c r="A315" s="45" t="s">
        <v>89</v>
      </c>
      <c r="C315" s="11" t="s">
        <v>26</v>
      </c>
      <c r="D315" s="12">
        <v>0</v>
      </c>
      <c r="E315" s="13">
        <v>0</v>
      </c>
      <c r="F315" s="13">
        <v>0</v>
      </c>
      <c r="G315" s="13">
        <v>0</v>
      </c>
      <c r="H315" s="13">
        <v>0</v>
      </c>
      <c r="I315" s="13">
        <v>0</v>
      </c>
      <c r="J315" s="13">
        <v>0</v>
      </c>
      <c r="K315" s="13">
        <v>0</v>
      </c>
      <c r="L315" s="13">
        <v>0</v>
      </c>
      <c r="M315" s="13">
        <v>0</v>
      </c>
      <c r="N315" s="13">
        <v>0</v>
      </c>
      <c r="O315" s="13">
        <v>0</v>
      </c>
      <c r="P315" s="13">
        <v>0</v>
      </c>
      <c r="Q315" s="13">
        <v>0</v>
      </c>
      <c r="R315" s="14">
        <v>0</v>
      </c>
    </row>
    <row r="316" spans="1:18" ht="14" x14ac:dyDescent="0.3">
      <c r="A316" s="45" t="s">
        <v>89</v>
      </c>
      <c r="C316" s="11" t="s">
        <v>38</v>
      </c>
      <c r="D316" s="12">
        <v>0</v>
      </c>
      <c r="E316" s="13">
        <v>0</v>
      </c>
      <c r="F316" s="13">
        <v>0</v>
      </c>
      <c r="G316" s="13">
        <v>0</v>
      </c>
      <c r="H316" s="13">
        <v>0</v>
      </c>
      <c r="I316" s="13">
        <v>0</v>
      </c>
      <c r="J316" s="13">
        <v>0</v>
      </c>
      <c r="K316" s="13">
        <v>0</v>
      </c>
      <c r="L316" s="13">
        <v>0</v>
      </c>
      <c r="M316" s="13">
        <v>0</v>
      </c>
      <c r="N316" s="13">
        <v>0</v>
      </c>
      <c r="O316" s="13">
        <v>0</v>
      </c>
      <c r="P316" s="13">
        <v>0</v>
      </c>
      <c r="Q316" s="13">
        <v>0</v>
      </c>
      <c r="R316" s="14">
        <v>0</v>
      </c>
    </row>
    <row r="317" spans="1:18" ht="14" x14ac:dyDescent="0.3">
      <c r="A317" s="45" t="s">
        <v>89</v>
      </c>
      <c r="C317" s="11" t="s">
        <v>29</v>
      </c>
      <c r="D317" s="12">
        <v>0</v>
      </c>
      <c r="E317" s="13">
        <v>0</v>
      </c>
      <c r="F317" s="13">
        <v>0</v>
      </c>
      <c r="G317" s="13">
        <v>0</v>
      </c>
      <c r="H317" s="13">
        <v>0</v>
      </c>
      <c r="I317" s="13">
        <v>0</v>
      </c>
      <c r="J317" s="13">
        <v>0</v>
      </c>
      <c r="K317" s="13">
        <v>0</v>
      </c>
      <c r="L317" s="13">
        <v>0</v>
      </c>
      <c r="M317" s="13">
        <v>0</v>
      </c>
      <c r="N317" s="13">
        <v>0</v>
      </c>
      <c r="O317" s="13">
        <v>0</v>
      </c>
      <c r="P317" s="13">
        <v>0</v>
      </c>
      <c r="Q317" s="13">
        <v>0</v>
      </c>
      <c r="R317" s="14">
        <v>0</v>
      </c>
    </row>
    <row r="318" spans="1:18" ht="14" x14ac:dyDescent="0.3">
      <c r="A318" s="45" t="s">
        <v>89</v>
      </c>
      <c r="C318" s="11" t="s">
        <v>40</v>
      </c>
      <c r="D318" s="12">
        <v>0</v>
      </c>
      <c r="E318" s="13">
        <v>0</v>
      </c>
      <c r="F318" s="13">
        <v>0</v>
      </c>
      <c r="G318" s="13">
        <v>0</v>
      </c>
      <c r="H318" s="13">
        <v>0</v>
      </c>
      <c r="I318" s="13">
        <v>0</v>
      </c>
      <c r="J318" s="13">
        <v>0</v>
      </c>
      <c r="K318" s="13">
        <v>0</v>
      </c>
      <c r="L318" s="13">
        <v>0</v>
      </c>
      <c r="M318" s="13">
        <v>0</v>
      </c>
      <c r="N318" s="13">
        <v>0</v>
      </c>
      <c r="O318" s="13">
        <v>0</v>
      </c>
      <c r="P318" s="13">
        <v>0</v>
      </c>
      <c r="Q318" s="13">
        <v>0</v>
      </c>
      <c r="R318" s="14">
        <v>0</v>
      </c>
    </row>
    <row r="319" spans="1:18" ht="14" x14ac:dyDescent="0.3">
      <c r="A319" s="45" t="s">
        <v>89</v>
      </c>
      <c r="C319" s="11" t="s">
        <v>28</v>
      </c>
      <c r="D319" s="12">
        <v>0</v>
      </c>
      <c r="E319" s="13">
        <v>0</v>
      </c>
      <c r="F319" s="13">
        <v>0</v>
      </c>
      <c r="G319" s="13">
        <v>0</v>
      </c>
      <c r="H319" s="13">
        <v>0</v>
      </c>
      <c r="I319" s="13">
        <v>0</v>
      </c>
      <c r="J319" s="13">
        <v>0</v>
      </c>
      <c r="K319" s="13">
        <v>0</v>
      </c>
      <c r="L319" s="13">
        <v>0</v>
      </c>
      <c r="M319" s="13">
        <v>0</v>
      </c>
      <c r="N319" s="13">
        <v>0</v>
      </c>
      <c r="O319" s="13">
        <v>0</v>
      </c>
      <c r="P319" s="13">
        <v>0</v>
      </c>
      <c r="Q319" s="13">
        <v>0</v>
      </c>
      <c r="R319" s="14">
        <v>0</v>
      </c>
    </row>
    <row r="320" spans="1:18" ht="14" x14ac:dyDescent="0.3">
      <c r="A320" s="45" t="s">
        <v>89</v>
      </c>
      <c r="C320" s="11" t="s">
        <v>23</v>
      </c>
      <c r="D320" s="12">
        <v>0</v>
      </c>
      <c r="E320" s="13">
        <v>0</v>
      </c>
      <c r="F320" s="13">
        <v>0</v>
      </c>
      <c r="G320" s="13">
        <v>0</v>
      </c>
      <c r="H320" s="13">
        <v>0</v>
      </c>
      <c r="I320" s="13">
        <v>0</v>
      </c>
      <c r="J320" s="13">
        <v>0</v>
      </c>
      <c r="K320" s="13">
        <v>0</v>
      </c>
      <c r="L320" s="13">
        <v>0</v>
      </c>
      <c r="M320" s="13">
        <v>0</v>
      </c>
      <c r="N320" s="13">
        <v>0</v>
      </c>
      <c r="O320" s="13">
        <v>0</v>
      </c>
      <c r="P320" s="13">
        <v>0</v>
      </c>
      <c r="Q320" s="13">
        <v>0</v>
      </c>
      <c r="R320" s="14">
        <v>0</v>
      </c>
    </row>
    <row r="321" spans="1:18" ht="14" x14ac:dyDescent="0.3">
      <c r="A321" s="45" t="s">
        <v>89</v>
      </c>
      <c r="C321" s="11" t="s">
        <v>22</v>
      </c>
      <c r="D321" s="12">
        <v>0</v>
      </c>
      <c r="E321" s="13">
        <v>0</v>
      </c>
      <c r="F321" s="13">
        <v>0</v>
      </c>
      <c r="G321" s="13">
        <v>0</v>
      </c>
      <c r="H321" s="13">
        <v>0</v>
      </c>
      <c r="I321" s="13">
        <v>0</v>
      </c>
      <c r="J321" s="13">
        <v>0</v>
      </c>
      <c r="K321" s="13">
        <v>0</v>
      </c>
      <c r="L321" s="13">
        <v>0</v>
      </c>
      <c r="M321" s="13">
        <v>0</v>
      </c>
      <c r="N321" s="13">
        <v>0</v>
      </c>
      <c r="O321" s="13">
        <v>0</v>
      </c>
      <c r="P321" s="13">
        <v>0</v>
      </c>
      <c r="Q321" s="13">
        <v>0</v>
      </c>
      <c r="R321" s="14">
        <v>0</v>
      </c>
    </row>
    <row r="322" spans="1:18" ht="14.5" thickBot="1" x14ac:dyDescent="0.35">
      <c r="A322" s="45" t="s">
        <v>89</v>
      </c>
      <c r="C322" s="11" t="s">
        <v>24</v>
      </c>
      <c r="D322" s="15">
        <v>0</v>
      </c>
      <c r="E322" s="16">
        <v>0</v>
      </c>
      <c r="F322" s="16">
        <v>0</v>
      </c>
      <c r="G322" s="16">
        <v>0</v>
      </c>
      <c r="H322" s="16">
        <v>0</v>
      </c>
      <c r="I322" s="16">
        <v>0</v>
      </c>
      <c r="J322" s="16">
        <v>0</v>
      </c>
      <c r="K322" s="16">
        <v>0</v>
      </c>
      <c r="L322" s="16">
        <v>0</v>
      </c>
      <c r="M322" s="16">
        <v>0</v>
      </c>
      <c r="N322" s="16">
        <v>0</v>
      </c>
      <c r="O322" s="16">
        <v>0</v>
      </c>
      <c r="P322" s="16">
        <v>0</v>
      </c>
      <c r="Q322" s="16">
        <v>0</v>
      </c>
      <c r="R322" s="17">
        <v>2793.0275000000001</v>
      </c>
    </row>
    <row r="323" spans="1:18" ht="14.5" thickBot="1" x14ac:dyDescent="0.35">
      <c r="A323" s="45" t="s">
        <v>89</v>
      </c>
      <c r="C323" s="18" t="s">
        <v>53</v>
      </c>
      <c r="D323" s="19">
        <v>0</v>
      </c>
      <c r="E323" s="20">
        <v>0</v>
      </c>
      <c r="F323" s="20">
        <v>0</v>
      </c>
      <c r="G323" s="20">
        <v>0</v>
      </c>
      <c r="H323" s="20">
        <v>0</v>
      </c>
      <c r="I323" s="20">
        <v>0</v>
      </c>
      <c r="J323" s="20">
        <v>0</v>
      </c>
      <c r="K323" s="20">
        <v>0</v>
      </c>
      <c r="L323" s="20">
        <v>0</v>
      </c>
      <c r="M323" s="20">
        <v>0</v>
      </c>
      <c r="N323" s="20">
        <v>0</v>
      </c>
      <c r="O323" s="20">
        <v>0</v>
      </c>
      <c r="P323" s="20">
        <v>0</v>
      </c>
      <c r="Q323" s="20">
        <v>0</v>
      </c>
      <c r="R323" s="21">
        <v>2793.0275000000001</v>
      </c>
    </row>
    <row r="324" spans="1:18" x14ac:dyDescent="0.25">
      <c r="C324" s="28"/>
      <c r="D324" s="28"/>
      <c r="E324" s="28"/>
      <c r="F324" s="28"/>
      <c r="G324" s="28"/>
      <c r="H324" s="28"/>
      <c r="I324" s="28"/>
      <c r="J324" s="28"/>
      <c r="K324" s="28"/>
      <c r="L324" s="28"/>
      <c r="M324" s="28"/>
      <c r="N324" s="28"/>
      <c r="O324" s="28"/>
      <c r="P324" s="28"/>
      <c r="R324" s="28"/>
    </row>
    <row r="325" spans="1:18" x14ac:dyDescent="0.25">
      <c r="C325" s="28"/>
      <c r="D325" s="28"/>
      <c r="E325" s="28"/>
      <c r="F325" s="28"/>
      <c r="G325" s="28"/>
      <c r="H325" s="28"/>
      <c r="I325" s="28"/>
      <c r="J325" s="28"/>
      <c r="K325" s="28"/>
      <c r="L325" s="28"/>
      <c r="M325" s="28"/>
      <c r="N325" s="28"/>
      <c r="O325" s="28"/>
      <c r="P325" s="28"/>
      <c r="R325" s="28"/>
    </row>
    <row r="326" spans="1:18" ht="23.5" thickBot="1" x14ac:dyDescent="0.3">
      <c r="C326" s="1" t="s">
        <v>331</v>
      </c>
      <c r="D326" s="1"/>
      <c r="E326" s="1"/>
      <c r="F326" s="1"/>
      <c r="G326" s="1"/>
      <c r="H326" s="1"/>
      <c r="I326" s="1"/>
      <c r="J326" s="1"/>
      <c r="K326" s="1"/>
      <c r="L326" s="1"/>
      <c r="M326" s="1"/>
      <c r="N326" s="9"/>
      <c r="O326" s="9"/>
      <c r="P326" s="9"/>
      <c r="Q326" s="9"/>
      <c r="R326" s="9"/>
    </row>
    <row r="327" spans="1:18" ht="14.5" thickBot="1" x14ac:dyDescent="0.35">
      <c r="C327" s="2"/>
      <c r="D327" s="140" t="s">
        <v>48</v>
      </c>
      <c r="E327" s="141"/>
      <c r="F327" s="141"/>
      <c r="G327" s="141"/>
      <c r="H327" s="141"/>
      <c r="I327" s="141"/>
      <c r="J327" s="141"/>
      <c r="K327" s="141"/>
      <c r="L327" s="141"/>
      <c r="M327" s="141"/>
      <c r="N327" s="141"/>
      <c r="O327" s="141"/>
      <c r="P327" s="141"/>
      <c r="Q327" s="141"/>
      <c r="R327" s="142"/>
    </row>
    <row r="328" spans="1:18" ht="14.5" thickBot="1" x14ac:dyDescent="0.35">
      <c r="A328" s="45" t="s">
        <v>89</v>
      </c>
      <c r="C328" s="3" t="s">
        <v>352</v>
      </c>
      <c r="D328" s="4" t="s">
        <v>0</v>
      </c>
      <c r="E328" s="5" t="s">
        <v>1</v>
      </c>
      <c r="F328" s="5" t="s">
        <v>2</v>
      </c>
      <c r="G328" s="5" t="s">
        <v>3</v>
      </c>
      <c r="H328" s="5" t="s">
        <v>4</v>
      </c>
      <c r="I328" s="5" t="s">
        <v>5</v>
      </c>
      <c r="J328" s="5" t="s">
        <v>6</v>
      </c>
      <c r="K328" s="5" t="s">
        <v>7</v>
      </c>
      <c r="L328" s="5" t="s">
        <v>8</v>
      </c>
      <c r="M328" s="5" t="s">
        <v>9</v>
      </c>
      <c r="N328" s="5" t="s">
        <v>10</v>
      </c>
      <c r="O328" s="5" t="s">
        <v>11</v>
      </c>
      <c r="P328" s="5" t="s">
        <v>17</v>
      </c>
      <c r="Q328" s="5" t="s">
        <v>44</v>
      </c>
      <c r="R328" s="6" t="s">
        <v>88</v>
      </c>
    </row>
    <row r="329" spans="1:18" ht="14" x14ac:dyDescent="0.3">
      <c r="A329" s="45" t="s">
        <v>89</v>
      </c>
      <c r="C329" s="11" t="s">
        <v>378</v>
      </c>
      <c r="D329" s="47">
        <v>0</v>
      </c>
      <c r="E329" s="13">
        <v>0</v>
      </c>
      <c r="F329" s="13">
        <v>0</v>
      </c>
      <c r="G329" s="13">
        <v>0</v>
      </c>
      <c r="H329" s="13">
        <v>0</v>
      </c>
      <c r="I329" s="13">
        <v>0</v>
      </c>
      <c r="J329" s="13">
        <v>0</v>
      </c>
      <c r="K329" s="13">
        <v>0</v>
      </c>
      <c r="L329" s="13">
        <v>0</v>
      </c>
      <c r="M329" s="13">
        <v>0</v>
      </c>
      <c r="N329" s="13">
        <v>0</v>
      </c>
      <c r="O329" s="13">
        <v>0</v>
      </c>
      <c r="P329" s="13">
        <v>0</v>
      </c>
      <c r="Q329" s="13">
        <v>0</v>
      </c>
      <c r="R329" s="14">
        <v>0</v>
      </c>
    </row>
    <row r="330" spans="1:18" ht="14" x14ac:dyDescent="0.3">
      <c r="A330" s="45" t="s">
        <v>89</v>
      </c>
      <c r="C330" s="11" t="s">
        <v>379</v>
      </c>
      <c r="D330" s="12">
        <v>0</v>
      </c>
      <c r="E330" s="13">
        <v>0</v>
      </c>
      <c r="F330" s="13">
        <v>0</v>
      </c>
      <c r="G330" s="13">
        <v>0</v>
      </c>
      <c r="H330" s="13">
        <v>0</v>
      </c>
      <c r="I330" s="13">
        <v>0</v>
      </c>
      <c r="J330" s="13">
        <v>0</v>
      </c>
      <c r="K330" s="13">
        <v>0</v>
      </c>
      <c r="L330" s="13">
        <v>0</v>
      </c>
      <c r="M330" s="13">
        <v>0</v>
      </c>
      <c r="N330" s="13">
        <v>0</v>
      </c>
      <c r="O330" s="13">
        <v>0</v>
      </c>
      <c r="P330" s="13">
        <v>0</v>
      </c>
      <c r="Q330" s="13">
        <v>0</v>
      </c>
      <c r="R330" s="14">
        <v>0</v>
      </c>
    </row>
    <row r="331" spans="1:18" ht="14" x14ac:dyDescent="0.3">
      <c r="A331" s="45" t="s">
        <v>89</v>
      </c>
      <c r="C331" s="11" t="s">
        <v>25</v>
      </c>
      <c r="D331" s="12">
        <v>0</v>
      </c>
      <c r="E331" s="13">
        <v>0</v>
      </c>
      <c r="F331" s="13">
        <v>0</v>
      </c>
      <c r="G331" s="13">
        <v>0</v>
      </c>
      <c r="H331" s="13">
        <v>0</v>
      </c>
      <c r="I331" s="13">
        <v>0</v>
      </c>
      <c r="J331" s="13">
        <v>0</v>
      </c>
      <c r="K331" s="13">
        <v>0</v>
      </c>
      <c r="L331" s="13">
        <v>0</v>
      </c>
      <c r="M331" s="13">
        <v>0</v>
      </c>
      <c r="N331" s="13">
        <v>0</v>
      </c>
      <c r="O331" s="13">
        <v>0</v>
      </c>
      <c r="P331" s="13">
        <v>0</v>
      </c>
      <c r="Q331" s="13">
        <v>0</v>
      </c>
      <c r="R331" s="14">
        <v>0</v>
      </c>
    </row>
    <row r="332" spans="1:18" ht="14" x14ac:dyDescent="0.3">
      <c r="A332" s="45" t="s">
        <v>89</v>
      </c>
      <c r="C332" s="11" t="s">
        <v>43</v>
      </c>
      <c r="D332" s="12">
        <v>0</v>
      </c>
      <c r="E332" s="13">
        <v>0</v>
      </c>
      <c r="F332" s="13">
        <v>0</v>
      </c>
      <c r="G332" s="13">
        <v>0</v>
      </c>
      <c r="H332" s="13">
        <v>0</v>
      </c>
      <c r="I332" s="13">
        <v>0</v>
      </c>
      <c r="J332" s="13">
        <v>0</v>
      </c>
      <c r="K332" s="13">
        <v>0</v>
      </c>
      <c r="L332" s="13">
        <v>0</v>
      </c>
      <c r="M332" s="13">
        <v>0</v>
      </c>
      <c r="N332" s="13">
        <v>0</v>
      </c>
      <c r="O332" s="13">
        <v>0</v>
      </c>
      <c r="P332" s="13">
        <v>0</v>
      </c>
      <c r="Q332" s="13">
        <v>0</v>
      </c>
      <c r="R332" s="14">
        <v>0</v>
      </c>
    </row>
    <row r="333" spans="1:18" ht="14" x14ac:dyDescent="0.3">
      <c r="A333" s="45" t="s">
        <v>89</v>
      </c>
      <c r="C333" s="11" t="s">
        <v>36</v>
      </c>
      <c r="D333" s="12">
        <v>0</v>
      </c>
      <c r="E333" s="13">
        <v>0</v>
      </c>
      <c r="F333" s="13">
        <v>0</v>
      </c>
      <c r="G333" s="13">
        <v>0</v>
      </c>
      <c r="H333" s="13">
        <v>0</v>
      </c>
      <c r="I333" s="13">
        <v>0</v>
      </c>
      <c r="J333" s="13">
        <v>0</v>
      </c>
      <c r="K333" s="13">
        <v>0</v>
      </c>
      <c r="L333" s="13">
        <v>0</v>
      </c>
      <c r="M333" s="13">
        <v>0</v>
      </c>
      <c r="N333" s="13">
        <v>0</v>
      </c>
      <c r="O333" s="13">
        <v>0</v>
      </c>
      <c r="P333" s="13">
        <v>0</v>
      </c>
      <c r="Q333" s="13">
        <v>0</v>
      </c>
      <c r="R333" s="14">
        <v>0</v>
      </c>
    </row>
    <row r="334" spans="1:18" ht="14" x14ac:dyDescent="0.3">
      <c r="A334" s="45" t="s">
        <v>89</v>
      </c>
      <c r="C334" s="11" t="s">
        <v>18</v>
      </c>
      <c r="D334" s="12">
        <v>0</v>
      </c>
      <c r="E334" s="13">
        <v>0</v>
      </c>
      <c r="F334" s="13">
        <v>0</v>
      </c>
      <c r="G334" s="13">
        <v>0</v>
      </c>
      <c r="H334" s="13">
        <v>0</v>
      </c>
      <c r="I334" s="13">
        <v>0</v>
      </c>
      <c r="J334" s="13">
        <v>0</v>
      </c>
      <c r="K334" s="13">
        <v>0</v>
      </c>
      <c r="L334" s="13">
        <v>0</v>
      </c>
      <c r="M334" s="13">
        <v>0</v>
      </c>
      <c r="N334" s="13">
        <v>0</v>
      </c>
      <c r="O334" s="13">
        <v>0</v>
      </c>
      <c r="P334" s="13">
        <v>0</v>
      </c>
      <c r="Q334" s="13">
        <v>0</v>
      </c>
      <c r="R334" s="14">
        <v>0</v>
      </c>
    </row>
    <row r="335" spans="1:18" ht="14" x14ac:dyDescent="0.3">
      <c r="A335" s="45" t="s">
        <v>89</v>
      </c>
      <c r="C335" s="11" t="s">
        <v>27</v>
      </c>
      <c r="D335" s="12">
        <v>0</v>
      </c>
      <c r="E335" s="13">
        <v>0</v>
      </c>
      <c r="F335" s="13">
        <v>0</v>
      </c>
      <c r="G335" s="13">
        <v>0</v>
      </c>
      <c r="H335" s="13">
        <v>0</v>
      </c>
      <c r="I335" s="13">
        <v>0</v>
      </c>
      <c r="J335" s="13">
        <v>0</v>
      </c>
      <c r="K335" s="13">
        <v>0</v>
      </c>
      <c r="L335" s="13">
        <v>0</v>
      </c>
      <c r="M335" s="13">
        <v>0</v>
      </c>
      <c r="N335" s="13">
        <v>0</v>
      </c>
      <c r="O335" s="13">
        <v>0</v>
      </c>
      <c r="P335" s="13">
        <v>0</v>
      </c>
      <c r="Q335" s="13">
        <v>0</v>
      </c>
      <c r="R335" s="14">
        <v>0</v>
      </c>
    </row>
    <row r="336" spans="1:18" ht="14" x14ac:dyDescent="0.3">
      <c r="A336" s="45" t="s">
        <v>89</v>
      </c>
      <c r="C336" s="11" t="s">
        <v>20</v>
      </c>
      <c r="D336" s="12">
        <v>0</v>
      </c>
      <c r="E336" s="13">
        <v>0</v>
      </c>
      <c r="F336" s="13">
        <v>0</v>
      </c>
      <c r="G336" s="13">
        <v>0</v>
      </c>
      <c r="H336" s="13">
        <v>0</v>
      </c>
      <c r="I336" s="13">
        <v>0</v>
      </c>
      <c r="J336" s="13">
        <v>0</v>
      </c>
      <c r="K336" s="13">
        <v>0</v>
      </c>
      <c r="L336" s="13">
        <v>0</v>
      </c>
      <c r="M336" s="13">
        <v>0</v>
      </c>
      <c r="N336" s="13">
        <v>0</v>
      </c>
      <c r="O336" s="13">
        <v>0</v>
      </c>
      <c r="P336" s="13">
        <v>0</v>
      </c>
      <c r="Q336" s="13">
        <v>0</v>
      </c>
      <c r="R336" s="14">
        <v>0</v>
      </c>
    </row>
    <row r="337" spans="1:18" ht="14" x14ac:dyDescent="0.3">
      <c r="A337" s="45" t="s">
        <v>89</v>
      </c>
      <c r="C337" s="11" t="s">
        <v>19</v>
      </c>
      <c r="D337" s="12">
        <v>0</v>
      </c>
      <c r="E337" s="13">
        <v>0</v>
      </c>
      <c r="F337" s="13">
        <v>0</v>
      </c>
      <c r="G337" s="13">
        <v>0</v>
      </c>
      <c r="H337" s="13">
        <v>0</v>
      </c>
      <c r="I337" s="13">
        <v>0</v>
      </c>
      <c r="J337" s="13">
        <v>0</v>
      </c>
      <c r="K337" s="13">
        <v>0</v>
      </c>
      <c r="L337" s="13">
        <v>0</v>
      </c>
      <c r="M337" s="13">
        <v>0</v>
      </c>
      <c r="N337" s="13">
        <v>0</v>
      </c>
      <c r="O337" s="13">
        <v>0</v>
      </c>
      <c r="P337" s="13">
        <v>0</v>
      </c>
      <c r="Q337" s="13">
        <v>0</v>
      </c>
      <c r="R337" s="14">
        <v>0</v>
      </c>
    </row>
    <row r="338" spans="1:18" ht="14" x14ac:dyDescent="0.3">
      <c r="A338" s="45" t="s">
        <v>89</v>
      </c>
      <c r="C338" s="11" t="s">
        <v>21</v>
      </c>
      <c r="D338" s="12">
        <v>0</v>
      </c>
      <c r="E338" s="13">
        <v>0</v>
      </c>
      <c r="F338" s="13">
        <v>0</v>
      </c>
      <c r="G338" s="13">
        <v>0</v>
      </c>
      <c r="H338" s="13">
        <v>0</v>
      </c>
      <c r="I338" s="13">
        <v>0</v>
      </c>
      <c r="J338" s="13">
        <v>0</v>
      </c>
      <c r="K338" s="13">
        <v>0</v>
      </c>
      <c r="L338" s="13">
        <v>0</v>
      </c>
      <c r="M338" s="13">
        <v>0</v>
      </c>
      <c r="N338" s="13">
        <v>0</v>
      </c>
      <c r="O338" s="13">
        <v>0</v>
      </c>
      <c r="P338" s="13">
        <v>0</v>
      </c>
      <c r="Q338" s="13">
        <v>0</v>
      </c>
      <c r="R338" s="14">
        <v>0</v>
      </c>
    </row>
    <row r="339" spans="1:18" ht="14" x14ac:dyDescent="0.3">
      <c r="A339" s="45" t="s">
        <v>89</v>
      </c>
      <c r="C339" s="11" t="s">
        <v>26</v>
      </c>
      <c r="D339" s="12">
        <v>0</v>
      </c>
      <c r="E339" s="13">
        <v>0</v>
      </c>
      <c r="F339" s="13">
        <v>0</v>
      </c>
      <c r="G339" s="13">
        <v>0</v>
      </c>
      <c r="H339" s="13">
        <v>0</v>
      </c>
      <c r="I339" s="13">
        <v>0</v>
      </c>
      <c r="J339" s="13">
        <v>0</v>
      </c>
      <c r="K339" s="13">
        <v>0</v>
      </c>
      <c r="L339" s="13">
        <v>0</v>
      </c>
      <c r="M339" s="13">
        <v>0</v>
      </c>
      <c r="N339" s="13">
        <v>0</v>
      </c>
      <c r="O339" s="13">
        <v>0</v>
      </c>
      <c r="P339" s="13">
        <v>0</v>
      </c>
      <c r="Q339" s="13">
        <v>0</v>
      </c>
      <c r="R339" s="14">
        <v>0</v>
      </c>
    </row>
    <row r="340" spans="1:18" ht="14" x14ac:dyDescent="0.3">
      <c r="A340" s="45" t="s">
        <v>89</v>
      </c>
      <c r="C340" s="11" t="s">
        <v>38</v>
      </c>
      <c r="D340" s="12">
        <v>0</v>
      </c>
      <c r="E340" s="13">
        <v>0</v>
      </c>
      <c r="F340" s="13">
        <v>0</v>
      </c>
      <c r="G340" s="13">
        <v>0</v>
      </c>
      <c r="H340" s="13">
        <v>0</v>
      </c>
      <c r="I340" s="13">
        <v>0</v>
      </c>
      <c r="J340" s="13">
        <v>0</v>
      </c>
      <c r="K340" s="13">
        <v>0</v>
      </c>
      <c r="L340" s="13">
        <v>0</v>
      </c>
      <c r="M340" s="13">
        <v>0</v>
      </c>
      <c r="N340" s="13">
        <v>0</v>
      </c>
      <c r="O340" s="13">
        <v>0</v>
      </c>
      <c r="P340" s="13">
        <v>0</v>
      </c>
      <c r="Q340" s="13">
        <v>0</v>
      </c>
      <c r="R340" s="14">
        <v>0</v>
      </c>
    </row>
    <row r="341" spans="1:18" ht="14" x14ac:dyDescent="0.3">
      <c r="A341" s="45" t="s">
        <v>89</v>
      </c>
      <c r="C341" s="11" t="s">
        <v>29</v>
      </c>
      <c r="D341" s="12">
        <v>0</v>
      </c>
      <c r="E341" s="13">
        <v>0</v>
      </c>
      <c r="F341" s="13">
        <v>0</v>
      </c>
      <c r="G341" s="13">
        <v>0</v>
      </c>
      <c r="H341" s="13">
        <v>0</v>
      </c>
      <c r="I341" s="13">
        <v>0</v>
      </c>
      <c r="J341" s="13">
        <v>0</v>
      </c>
      <c r="K341" s="13">
        <v>0</v>
      </c>
      <c r="L341" s="13">
        <v>0</v>
      </c>
      <c r="M341" s="13">
        <v>0</v>
      </c>
      <c r="N341" s="13">
        <v>0</v>
      </c>
      <c r="O341" s="13">
        <v>0</v>
      </c>
      <c r="P341" s="13">
        <v>0</v>
      </c>
      <c r="Q341" s="13">
        <v>0</v>
      </c>
      <c r="R341" s="14">
        <v>0</v>
      </c>
    </row>
    <row r="342" spans="1:18" ht="14" x14ac:dyDescent="0.3">
      <c r="A342" s="45" t="s">
        <v>89</v>
      </c>
      <c r="C342" s="11" t="s">
        <v>40</v>
      </c>
      <c r="D342" s="12">
        <v>0</v>
      </c>
      <c r="E342" s="13">
        <v>0</v>
      </c>
      <c r="F342" s="13">
        <v>0</v>
      </c>
      <c r="G342" s="13">
        <v>0</v>
      </c>
      <c r="H342" s="13">
        <v>0</v>
      </c>
      <c r="I342" s="13">
        <v>0</v>
      </c>
      <c r="J342" s="13">
        <v>0</v>
      </c>
      <c r="K342" s="13">
        <v>0</v>
      </c>
      <c r="L342" s="13">
        <v>0</v>
      </c>
      <c r="M342" s="13">
        <v>0</v>
      </c>
      <c r="N342" s="13">
        <v>0</v>
      </c>
      <c r="O342" s="13">
        <v>0</v>
      </c>
      <c r="P342" s="13">
        <v>0</v>
      </c>
      <c r="Q342" s="13">
        <v>0</v>
      </c>
      <c r="R342" s="14">
        <v>0</v>
      </c>
    </row>
    <row r="343" spans="1:18" ht="14" x14ac:dyDescent="0.3">
      <c r="A343" s="45" t="s">
        <v>89</v>
      </c>
      <c r="C343" s="11" t="s">
        <v>28</v>
      </c>
      <c r="D343" s="12">
        <v>0</v>
      </c>
      <c r="E343" s="13">
        <v>0</v>
      </c>
      <c r="F343" s="13">
        <v>0</v>
      </c>
      <c r="G343" s="13">
        <v>0</v>
      </c>
      <c r="H343" s="13">
        <v>0</v>
      </c>
      <c r="I343" s="13">
        <v>0</v>
      </c>
      <c r="J343" s="13">
        <v>0</v>
      </c>
      <c r="K343" s="13">
        <v>0</v>
      </c>
      <c r="L343" s="13">
        <v>0</v>
      </c>
      <c r="M343" s="13">
        <v>0</v>
      </c>
      <c r="N343" s="13">
        <v>0</v>
      </c>
      <c r="O343" s="13">
        <v>0</v>
      </c>
      <c r="P343" s="13">
        <v>0</v>
      </c>
      <c r="Q343" s="13">
        <v>0</v>
      </c>
      <c r="R343" s="14">
        <v>0</v>
      </c>
    </row>
    <row r="344" spans="1:18" ht="14" x14ac:dyDescent="0.3">
      <c r="A344" s="45" t="s">
        <v>89</v>
      </c>
      <c r="C344" s="11" t="s">
        <v>23</v>
      </c>
      <c r="D344" s="12">
        <v>0</v>
      </c>
      <c r="E344" s="13">
        <v>0</v>
      </c>
      <c r="F344" s="13">
        <v>0</v>
      </c>
      <c r="G344" s="13">
        <v>0</v>
      </c>
      <c r="H344" s="13">
        <v>0</v>
      </c>
      <c r="I344" s="13">
        <v>0</v>
      </c>
      <c r="J344" s="13">
        <v>0</v>
      </c>
      <c r="K344" s="13">
        <v>0</v>
      </c>
      <c r="L344" s="13">
        <v>0</v>
      </c>
      <c r="M344" s="13">
        <v>0</v>
      </c>
      <c r="N344" s="13">
        <v>0</v>
      </c>
      <c r="O344" s="13">
        <v>0</v>
      </c>
      <c r="P344" s="13">
        <v>0</v>
      </c>
      <c r="Q344" s="13">
        <v>0</v>
      </c>
      <c r="R344" s="14">
        <v>1050</v>
      </c>
    </row>
    <row r="345" spans="1:18" ht="14" x14ac:dyDescent="0.3">
      <c r="A345" s="45" t="s">
        <v>89</v>
      </c>
      <c r="C345" s="11" t="s">
        <v>22</v>
      </c>
      <c r="D345" s="12">
        <v>0</v>
      </c>
      <c r="E345" s="13">
        <v>0</v>
      </c>
      <c r="F345" s="13">
        <v>0</v>
      </c>
      <c r="G345" s="13">
        <v>0</v>
      </c>
      <c r="H345" s="13">
        <v>0</v>
      </c>
      <c r="I345" s="13">
        <v>0</v>
      </c>
      <c r="J345" s="13">
        <v>0</v>
      </c>
      <c r="K345" s="13">
        <v>0</v>
      </c>
      <c r="L345" s="13">
        <v>0</v>
      </c>
      <c r="M345" s="13">
        <v>0</v>
      </c>
      <c r="N345" s="13">
        <v>0</v>
      </c>
      <c r="O345" s="13">
        <v>0</v>
      </c>
      <c r="P345" s="13">
        <v>0</v>
      </c>
      <c r="Q345" s="13">
        <v>0</v>
      </c>
      <c r="R345" s="14">
        <v>0</v>
      </c>
    </row>
    <row r="346" spans="1:18" ht="14.5" thickBot="1" x14ac:dyDescent="0.35">
      <c r="A346" s="45" t="s">
        <v>89</v>
      </c>
      <c r="C346" s="11" t="s">
        <v>24</v>
      </c>
      <c r="D346" s="15">
        <v>0</v>
      </c>
      <c r="E346" s="16">
        <v>0</v>
      </c>
      <c r="F346" s="16">
        <v>0</v>
      </c>
      <c r="G346" s="16">
        <v>0</v>
      </c>
      <c r="H346" s="16">
        <v>0</v>
      </c>
      <c r="I346" s="16">
        <v>0</v>
      </c>
      <c r="J346" s="16">
        <v>0</v>
      </c>
      <c r="K346" s="16">
        <v>0</v>
      </c>
      <c r="L346" s="16">
        <v>0</v>
      </c>
      <c r="M346" s="16">
        <v>0</v>
      </c>
      <c r="N346" s="16">
        <v>0</v>
      </c>
      <c r="O346" s="16">
        <v>0</v>
      </c>
      <c r="P346" s="16">
        <v>0</v>
      </c>
      <c r="Q346" s="16">
        <v>0</v>
      </c>
      <c r="R346" s="17">
        <v>599.28135021097046</v>
      </c>
    </row>
    <row r="347" spans="1:18" ht="14.5" thickBot="1" x14ac:dyDescent="0.35">
      <c r="A347" s="45" t="s">
        <v>89</v>
      </c>
      <c r="C347" s="18" t="s">
        <v>53</v>
      </c>
      <c r="D347" s="19">
        <v>0</v>
      </c>
      <c r="E347" s="20">
        <v>0</v>
      </c>
      <c r="F347" s="20">
        <v>0</v>
      </c>
      <c r="G347" s="20">
        <v>0</v>
      </c>
      <c r="H347" s="20">
        <v>0</v>
      </c>
      <c r="I347" s="20">
        <v>0</v>
      </c>
      <c r="J347" s="20">
        <v>0</v>
      </c>
      <c r="K347" s="20">
        <v>0</v>
      </c>
      <c r="L347" s="20">
        <v>0</v>
      </c>
      <c r="M347" s="20">
        <v>0</v>
      </c>
      <c r="N347" s="20">
        <v>0</v>
      </c>
      <c r="O347" s="20">
        <v>0</v>
      </c>
      <c r="P347" s="20">
        <v>0</v>
      </c>
      <c r="Q347" s="20">
        <v>0</v>
      </c>
      <c r="R347" s="21">
        <v>586.39213114754091</v>
      </c>
    </row>
    <row r="351" spans="1:18" ht="23.5" thickBot="1" x14ac:dyDescent="0.3">
      <c r="C351" s="1" t="s">
        <v>332</v>
      </c>
      <c r="D351" s="1"/>
      <c r="E351" s="1"/>
      <c r="F351" s="1"/>
      <c r="G351" s="1"/>
      <c r="H351" s="1"/>
      <c r="I351" s="1"/>
      <c r="J351" s="1"/>
      <c r="K351" s="1"/>
      <c r="L351" s="1"/>
      <c r="M351" s="1"/>
      <c r="N351" s="9"/>
      <c r="O351" s="9"/>
      <c r="P351" s="9"/>
      <c r="Q351" s="9"/>
      <c r="R351" s="9"/>
    </row>
    <row r="352" spans="1:18" ht="14.5" thickBot="1" x14ac:dyDescent="0.35">
      <c r="C352" s="2"/>
      <c r="D352" s="140" t="s">
        <v>48</v>
      </c>
      <c r="E352" s="141"/>
      <c r="F352" s="141"/>
      <c r="G352" s="141"/>
      <c r="H352" s="141"/>
      <c r="I352" s="141"/>
      <c r="J352" s="141"/>
      <c r="K352" s="141"/>
      <c r="L352" s="141"/>
      <c r="M352" s="141"/>
      <c r="N352" s="141"/>
      <c r="O352" s="141"/>
      <c r="P352" s="141"/>
      <c r="Q352" s="141"/>
      <c r="R352" s="142"/>
    </row>
    <row r="353" spans="1:18" ht="14.5" thickBot="1" x14ac:dyDescent="0.35">
      <c r="A353" s="45" t="s">
        <v>90</v>
      </c>
      <c r="C353" s="3" t="s">
        <v>352</v>
      </c>
      <c r="D353" s="4" t="s">
        <v>0</v>
      </c>
      <c r="E353" s="5" t="s">
        <v>1</v>
      </c>
      <c r="F353" s="5" t="s">
        <v>2</v>
      </c>
      <c r="G353" s="5" t="s">
        <v>3</v>
      </c>
      <c r="H353" s="5" t="s">
        <v>4</v>
      </c>
      <c r="I353" s="5" t="s">
        <v>5</v>
      </c>
      <c r="J353" s="5" t="s">
        <v>6</v>
      </c>
      <c r="K353" s="5" t="s">
        <v>7</v>
      </c>
      <c r="L353" s="5" t="s">
        <v>8</v>
      </c>
      <c r="M353" s="5" t="s">
        <v>9</v>
      </c>
      <c r="N353" s="5" t="s">
        <v>10</v>
      </c>
      <c r="O353" s="5" t="s">
        <v>11</v>
      </c>
      <c r="P353" s="5" t="s">
        <v>17</v>
      </c>
      <c r="Q353" s="5" t="s">
        <v>44</v>
      </c>
      <c r="R353" s="6" t="s">
        <v>88</v>
      </c>
    </row>
    <row r="354" spans="1:18" ht="14" x14ac:dyDescent="0.3">
      <c r="A354" s="45" t="s">
        <v>90</v>
      </c>
      <c r="C354" s="11" t="s">
        <v>378</v>
      </c>
      <c r="D354" s="47">
        <v>0</v>
      </c>
      <c r="E354" s="13">
        <v>0</v>
      </c>
      <c r="F354" s="13">
        <v>0</v>
      </c>
      <c r="G354" s="13">
        <v>0</v>
      </c>
      <c r="H354" s="13">
        <v>0</v>
      </c>
      <c r="I354" s="13">
        <v>0</v>
      </c>
      <c r="J354" s="13">
        <v>0</v>
      </c>
      <c r="K354" s="13">
        <v>0</v>
      </c>
      <c r="L354" s="13">
        <v>0</v>
      </c>
      <c r="M354" s="13">
        <v>0</v>
      </c>
      <c r="N354" s="13">
        <v>0</v>
      </c>
      <c r="O354" s="13">
        <v>0</v>
      </c>
      <c r="P354" s="13">
        <v>0</v>
      </c>
      <c r="Q354" s="13">
        <v>0</v>
      </c>
      <c r="R354" s="14">
        <v>0</v>
      </c>
    </row>
    <row r="355" spans="1:18" ht="14" x14ac:dyDescent="0.3">
      <c r="A355" s="45" t="s">
        <v>90</v>
      </c>
      <c r="C355" s="11" t="s">
        <v>379</v>
      </c>
      <c r="D355" s="12">
        <v>0</v>
      </c>
      <c r="E355" s="13">
        <v>0</v>
      </c>
      <c r="F355" s="13">
        <v>0</v>
      </c>
      <c r="G355" s="13">
        <v>0</v>
      </c>
      <c r="H355" s="13">
        <v>0</v>
      </c>
      <c r="I355" s="13">
        <v>0</v>
      </c>
      <c r="J355" s="13">
        <v>0</v>
      </c>
      <c r="K355" s="13">
        <v>0</v>
      </c>
      <c r="L355" s="13">
        <v>0</v>
      </c>
      <c r="M355" s="13">
        <v>0</v>
      </c>
      <c r="N355" s="13">
        <v>0</v>
      </c>
      <c r="O355" s="13">
        <v>0</v>
      </c>
      <c r="P355" s="13">
        <v>0</v>
      </c>
      <c r="Q355" s="13">
        <v>0</v>
      </c>
      <c r="R355" s="14">
        <v>0</v>
      </c>
    </row>
    <row r="356" spans="1:18" ht="14" x14ac:dyDescent="0.3">
      <c r="A356" s="45" t="s">
        <v>90</v>
      </c>
      <c r="C356" s="11" t="s">
        <v>25</v>
      </c>
      <c r="D356" s="12">
        <v>0</v>
      </c>
      <c r="E356" s="13">
        <v>0</v>
      </c>
      <c r="F356" s="13">
        <v>0</v>
      </c>
      <c r="G356" s="13">
        <v>0</v>
      </c>
      <c r="H356" s="13">
        <v>0</v>
      </c>
      <c r="I356" s="13">
        <v>0</v>
      </c>
      <c r="J356" s="13">
        <v>0</v>
      </c>
      <c r="K356" s="13">
        <v>0</v>
      </c>
      <c r="L356" s="13">
        <v>0</v>
      </c>
      <c r="M356" s="13">
        <v>0</v>
      </c>
      <c r="N356" s="13">
        <v>0</v>
      </c>
      <c r="O356" s="13">
        <v>0</v>
      </c>
      <c r="P356" s="13">
        <v>0</v>
      </c>
      <c r="Q356" s="13">
        <v>0</v>
      </c>
      <c r="R356" s="14">
        <v>0</v>
      </c>
    </row>
    <row r="357" spans="1:18" ht="14" x14ac:dyDescent="0.3">
      <c r="A357" s="45" t="s">
        <v>90</v>
      </c>
      <c r="C357" s="11" t="s">
        <v>43</v>
      </c>
      <c r="D357" s="12">
        <v>0</v>
      </c>
      <c r="E357" s="13">
        <v>0</v>
      </c>
      <c r="F357" s="13">
        <v>0</v>
      </c>
      <c r="G357" s="13">
        <v>0</v>
      </c>
      <c r="H357" s="13">
        <v>0</v>
      </c>
      <c r="I357" s="13">
        <v>0</v>
      </c>
      <c r="J357" s="13">
        <v>0</v>
      </c>
      <c r="K357" s="13">
        <v>0</v>
      </c>
      <c r="L357" s="13">
        <v>0</v>
      </c>
      <c r="M357" s="13">
        <v>0</v>
      </c>
      <c r="N357" s="13">
        <v>0</v>
      </c>
      <c r="O357" s="13">
        <v>0</v>
      </c>
      <c r="P357" s="13">
        <v>0</v>
      </c>
      <c r="Q357" s="13">
        <v>0</v>
      </c>
      <c r="R357" s="14">
        <v>0</v>
      </c>
    </row>
    <row r="358" spans="1:18" ht="14" x14ac:dyDescent="0.3">
      <c r="A358" s="45" t="s">
        <v>90</v>
      </c>
      <c r="C358" s="11" t="s">
        <v>36</v>
      </c>
      <c r="D358" s="12">
        <v>0</v>
      </c>
      <c r="E358" s="13">
        <v>0</v>
      </c>
      <c r="F358" s="13">
        <v>0</v>
      </c>
      <c r="G358" s="13">
        <v>0</v>
      </c>
      <c r="H358" s="13">
        <v>0</v>
      </c>
      <c r="I358" s="13">
        <v>0</v>
      </c>
      <c r="J358" s="13">
        <v>0</v>
      </c>
      <c r="K358" s="13">
        <v>0</v>
      </c>
      <c r="L358" s="13">
        <v>0</v>
      </c>
      <c r="M358" s="13">
        <v>0</v>
      </c>
      <c r="N358" s="13">
        <v>0</v>
      </c>
      <c r="O358" s="13">
        <v>0</v>
      </c>
      <c r="P358" s="13">
        <v>0</v>
      </c>
      <c r="Q358" s="13">
        <v>0</v>
      </c>
      <c r="R358" s="14">
        <v>0</v>
      </c>
    </row>
    <row r="359" spans="1:18" ht="14" x14ac:dyDescent="0.3">
      <c r="A359" s="45" t="s">
        <v>90</v>
      </c>
      <c r="C359" s="11" t="s">
        <v>18</v>
      </c>
      <c r="D359" s="12">
        <v>0</v>
      </c>
      <c r="E359" s="13">
        <v>0</v>
      </c>
      <c r="F359" s="13">
        <v>0</v>
      </c>
      <c r="G359" s="13">
        <v>0</v>
      </c>
      <c r="H359" s="13">
        <v>0</v>
      </c>
      <c r="I359" s="13">
        <v>0</v>
      </c>
      <c r="J359" s="13">
        <v>0</v>
      </c>
      <c r="K359" s="13">
        <v>0</v>
      </c>
      <c r="L359" s="13">
        <v>0</v>
      </c>
      <c r="M359" s="13">
        <v>0</v>
      </c>
      <c r="N359" s="13">
        <v>0</v>
      </c>
      <c r="O359" s="13">
        <v>0</v>
      </c>
      <c r="P359" s="13">
        <v>0</v>
      </c>
      <c r="Q359" s="13">
        <v>0</v>
      </c>
      <c r="R359" s="14">
        <v>0</v>
      </c>
    </row>
    <row r="360" spans="1:18" ht="14" x14ac:dyDescent="0.3">
      <c r="A360" s="45" t="s">
        <v>90</v>
      </c>
      <c r="C360" s="11" t="s">
        <v>27</v>
      </c>
      <c r="D360" s="12">
        <v>0</v>
      </c>
      <c r="E360" s="13">
        <v>0</v>
      </c>
      <c r="F360" s="13">
        <v>0</v>
      </c>
      <c r="G360" s="13">
        <v>0</v>
      </c>
      <c r="H360" s="13">
        <v>0</v>
      </c>
      <c r="I360" s="13">
        <v>0</v>
      </c>
      <c r="J360" s="13">
        <v>0</v>
      </c>
      <c r="K360" s="13">
        <v>0</v>
      </c>
      <c r="L360" s="13">
        <v>0</v>
      </c>
      <c r="M360" s="13">
        <v>0</v>
      </c>
      <c r="N360" s="13">
        <v>0</v>
      </c>
      <c r="O360" s="13">
        <v>0</v>
      </c>
      <c r="P360" s="13">
        <v>0</v>
      </c>
      <c r="Q360" s="13">
        <v>0</v>
      </c>
      <c r="R360" s="14">
        <v>0</v>
      </c>
    </row>
    <row r="361" spans="1:18" ht="14" x14ac:dyDescent="0.3">
      <c r="A361" s="45" t="s">
        <v>90</v>
      </c>
      <c r="C361" s="11" t="s">
        <v>20</v>
      </c>
      <c r="D361" s="12">
        <v>0</v>
      </c>
      <c r="E361" s="13">
        <v>0</v>
      </c>
      <c r="F361" s="13">
        <v>0</v>
      </c>
      <c r="G361" s="13">
        <v>0</v>
      </c>
      <c r="H361" s="13">
        <v>0</v>
      </c>
      <c r="I361" s="13">
        <v>0</v>
      </c>
      <c r="J361" s="13">
        <v>0</v>
      </c>
      <c r="K361" s="13">
        <v>0</v>
      </c>
      <c r="L361" s="13">
        <v>0</v>
      </c>
      <c r="M361" s="13">
        <v>0</v>
      </c>
      <c r="N361" s="13">
        <v>0</v>
      </c>
      <c r="O361" s="13">
        <v>0</v>
      </c>
      <c r="P361" s="13">
        <v>0</v>
      </c>
      <c r="Q361" s="13">
        <v>0</v>
      </c>
      <c r="R361" s="14">
        <v>0</v>
      </c>
    </row>
    <row r="362" spans="1:18" ht="14" x14ac:dyDescent="0.3">
      <c r="A362" s="45" t="s">
        <v>90</v>
      </c>
      <c r="C362" s="11" t="s">
        <v>19</v>
      </c>
      <c r="D362" s="12">
        <v>0</v>
      </c>
      <c r="E362" s="13">
        <v>0</v>
      </c>
      <c r="F362" s="13">
        <v>0</v>
      </c>
      <c r="G362" s="13">
        <v>0</v>
      </c>
      <c r="H362" s="13">
        <v>0</v>
      </c>
      <c r="I362" s="13">
        <v>0</v>
      </c>
      <c r="J362" s="13">
        <v>0</v>
      </c>
      <c r="K362" s="13">
        <v>0</v>
      </c>
      <c r="L362" s="13">
        <v>0</v>
      </c>
      <c r="M362" s="13">
        <v>0</v>
      </c>
      <c r="N362" s="13">
        <v>0</v>
      </c>
      <c r="O362" s="13">
        <v>0</v>
      </c>
      <c r="P362" s="13">
        <v>0</v>
      </c>
      <c r="Q362" s="13">
        <v>0</v>
      </c>
      <c r="R362" s="14">
        <v>0</v>
      </c>
    </row>
    <row r="363" spans="1:18" ht="14" x14ac:dyDescent="0.3">
      <c r="A363" s="45" t="s">
        <v>90</v>
      </c>
      <c r="C363" s="11" t="s">
        <v>21</v>
      </c>
      <c r="D363" s="12">
        <v>0</v>
      </c>
      <c r="E363" s="13">
        <v>0</v>
      </c>
      <c r="F363" s="13">
        <v>0</v>
      </c>
      <c r="G363" s="13">
        <v>0</v>
      </c>
      <c r="H363" s="13">
        <v>0</v>
      </c>
      <c r="I363" s="13">
        <v>0</v>
      </c>
      <c r="J363" s="13">
        <v>0</v>
      </c>
      <c r="K363" s="13">
        <v>0</v>
      </c>
      <c r="L363" s="13">
        <v>0</v>
      </c>
      <c r="M363" s="13">
        <v>0</v>
      </c>
      <c r="N363" s="13">
        <v>0</v>
      </c>
      <c r="O363" s="13">
        <v>0</v>
      </c>
      <c r="P363" s="13">
        <v>0</v>
      </c>
      <c r="Q363" s="13">
        <v>0</v>
      </c>
      <c r="R363" s="14">
        <v>0</v>
      </c>
    </row>
    <row r="364" spans="1:18" ht="14" x14ac:dyDescent="0.3">
      <c r="A364" s="45" t="s">
        <v>90</v>
      </c>
      <c r="C364" s="11" t="s">
        <v>26</v>
      </c>
      <c r="D364" s="12">
        <v>0</v>
      </c>
      <c r="E364" s="13">
        <v>0</v>
      </c>
      <c r="F364" s="13">
        <v>0</v>
      </c>
      <c r="G364" s="13">
        <v>0</v>
      </c>
      <c r="H364" s="13">
        <v>0</v>
      </c>
      <c r="I364" s="13">
        <v>0</v>
      </c>
      <c r="J364" s="13">
        <v>0</v>
      </c>
      <c r="K364" s="13">
        <v>0</v>
      </c>
      <c r="L364" s="13">
        <v>0</v>
      </c>
      <c r="M364" s="13">
        <v>0</v>
      </c>
      <c r="N364" s="13">
        <v>0</v>
      </c>
      <c r="O364" s="13">
        <v>0</v>
      </c>
      <c r="P364" s="13">
        <v>0</v>
      </c>
      <c r="Q364" s="13">
        <v>0</v>
      </c>
      <c r="R364" s="14">
        <v>0</v>
      </c>
    </row>
    <row r="365" spans="1:18" ht="14" x14ac:dyDescent="0.3">
      <c r="A365" s="45" t="s">
        <v>90</v>
      </c>
      <c r="C365" s="11" t="s">
        <v>38</v>
      </c>
      <c r="D365" s="12">
        <v>0</v>
      </c>
      <c r="E365" s="13">
        <v>0</v>
      </c>
      <c r="F365" s="13">
        <v>0</v>
      </c>
      <c r="G365" s="13">
        <v>0</v>
      </c>
      <c r="H365" s="13">
        <v>0</v>
      </c>
      <c r="I365" s="13">
        <v>0</v>
      </c>
      <c r="J365" s="13">
        <v>0</v>
      </c>
      <c r="K365" s="13">
        <v>0</v>
      </c>
      <c r="L365" s="13">
        <v>0</v>
      </c>
      <c r="M365" s="13">
        <v>0</v>
      </c>
      <c r="N365" s="13">
        <v>0</v>
      </c>
      <c r="O365" s="13">
        <v>0</v>
      </c>
      <c r="P365" s="13">
        <v>0</v>
      </c>
      <c r="Q365" s="13">
        <v>0</v>
      </c>
      <c r="R365" s="14">
        <v>0</v>
      </c>
    </row>
    <row r="366" spans="1:18" ht="14" x14ac:dyDescent="0.3">
      <c r="A366" s="45" t="s">
        <v>90</v>
      </c>
      <c r="C366" s="11" t="s">
        <v>29</v>
      </c>
      <c r="D366" s="12">
        <v>0</v>
      </c>
      <c r="E366" s="13">
        <v>0</v>
      </c>
      <c r="F366" s="13">
        <v>0</v>
      </c>
      <c r="G366" s="13">
        <v>0</v>
      </c>
      <c r="H366" s="13">
        <v>0</v>
      </c>
      <c r="I366" s="13">
        <v>0</v>
      </c>
      <c r="J366" s="13">
        <v>0</v>
      </c>
      <c r="K366" s="13">
        <v>0</v>
      </c>
      <c r="L366" s="13">
        <v>0</v>
      </c>
      <c r="M366" s="13">
        <v>0</v>
      </c>
      <c r="N366" s="13">
        <v>0</v>
      </c>
      <c r="O366" s="13">
        <v>0</v>
      </c>
      <c r="P366" s="13">
        <v>0</v>
      </c>
      <c r="Q366" s="13">
        <v>0</v>
      </c>
      <c r="R366" s="14">
        <v>0</v>
      </c>
    </row>
    <row r="367" spans="1:18" ht="14" x14ac:dyDescent="0.3">
      <c r="A367" s="45" t="s">
        <v>90</v>
      </c>
      <c r="C367" s="11" t="s">
        <v>40</v>
      </c>
      <c r="D367" s="12">
        <v>0</v>
      </c>
      <c r="E367" s="13">
        <v>0</v>
      </c>
      <c r="F367" s="13">
        <v>0</v>
      </c>
      <c r="G367" s="13">
        <v>0</v>
      </c>
      <c r="H367" s="13">
        <v>0</v>
      </c>
      <c r="I367" s="13">
        <v>0</v>
      </c>
      <c r="J367" s="13">
        <v>0</v>
      </c>
      <c r="K367" s="13">
        <v>0</v>
      </c>
      <c r="L367" s="13">
        <v>0</v>
      </c>
      <c r="M367" s="13">
        <v>0</v>
      </c>
      <c r="N367" s="13">
        <v>0</v>
      </c>
      <c r="O367" s="13">
        <v>0</v>
      </c>
      <c r="P367" s="13">
        <v>0</v>
      </c>
      <c r="Q367" s="13">
        <v>0</v>
      </c>
      <c r="R367" s="14">
        <v>0</v>
      </c>
    </row>
    <row r="368" spans="1:18" ht="14" x14ac:dyDescent="0.3">
      <c r="A368" s="45" t="s">
        <v>90</v>
      </c>
      <c r="C368" s="11" t="s">
        <v>28</v>
      </c>
      <c r="D368" s="12">
        <v>0</v>
      </c>
      <c r="E368" s="13">
        <v>0</v>
      </c>
      <c r="F368" s="13">
        <v>0</v>
      </c>
      <c r="G368" s="13">
        <v>0</v>
      </c>
      <c r="H368" s="13">
        <v>0</v>
      </c>
      <c r="I368" s="13">
        <v>0</v>
      </c>
      <c r="J368" s="13">
        <v>0</v>
      </c>
      <c r="K368" s="13">
        <v>0</v>
      </c>
      <c r="L368" s="13">
        <v>0</v>
      </c>
      <c r="M368" s="13">
        <v>0</v>
      </c>
      <c r="N368" s="13">
        <v>0</v>
      </c>
      <c r="O368" s="13">
        <v>0</v>
      </c>
      <c r="P368" s="13">
        <v>0</v>
      </c>
      <c r="Q368" s="13">
        <v>0</v>
      </c>
      <c r="R368" s="14">
        <v>0</v>
      </c>
    </row>
    <row r="369" spans="1:18" ht="14" x14ac:dyDescent="0.3">
      <c r="A369" s="45" t="s">
        <v>90</v>
      </c>
      <c r="C369" s="11" t="s">
        <v>23</v>
      </c>
      <c r="D369" s="12">
        <v>0</v>
      </c>
      <c r="E369" s="13">
        <v>0</v>
      </c>
      <c r="F369" s="13">
        <v>0</v>
      </c>
      <c r="G369" s="13">
        <v>0</v>
      </c>
      <c r="H369" s="13">
        <v>0</v>
      </c>
      <c r="I369" s="13">
        <v>0</v>
      </c>
      <c r="J369" s="13">
        <v>0</v>
      </c>
      <c r="K369" s="13">
        <v>0</v>
      </c>
      <c r="L369" s="13">
        <v>0</v>
      </c>
      <c r="M369" s="13">
        <v>0</v>
      </c>
      <c r="N369" s="13">
        <v>0</v>
      </c>
      <c r="O369" s="13">
        <v>0</v>
      </c>
      <c r="P369" s="13">
        <v>0</v>
      </c>
      <c r="Q369" s="13">
        <v>0</v>
      </c>
      <c r="R369" s="14">
        <v>0</v>
      </c>
    </row>
    <row r="370" spans="1:18" ht="14" x14ac:dyDescent="0.3">
      <c r="A370" s="45" t="s">
        <v>90</v>
      </c>
      <c r="C370" s="11" t="s">
        <v>22</v>
      </c>
      <c r="D370" s="12">
        <v>0</v>
      </c>
      <c r="E370" s="13">
        <v>0</v>
      </c>
      <c r="F370" s="13">
        <v>0</v>
      </c>
      <c r="G370" s="13">
        <v>0</v>
      </c>
      <c r="H370" s="13">
        <v>0</v>
      </c>
      <c r="I370" s="13">
        <v>0</v>
      </c>
      <c r="J370" s="13">
        <v>0</v>
      </c>
      <c r="K370" s="13">
        <v>0</v>
      </c>
      <c r="L370" s="13">
        <v>0</v>
      </c>
      <c r="M370" s="13">
        <v>0</v>
      </c>
      <c r="N370" s="13">
        <v>0</v>
      </c>
      <c r="O370" s="13">
        <v>0</v>
      </c>
      <c r="P370" s="13">
        <v>0</v>
      </c>
      <c r="Q370" s="13">
        <v>0</v>
      </c>
      <c r="R370" s="14">
        <v>0</v>
      </c>
    </row>
    <row r="371" spans="1:18" ht="14.5" thickBot="1" x14ac:dyDescent="0.35">
      <c r="A371" s="45" t="s">
        <v>90</v>
      </c>
      <c r="C371" s="11" t="s">
        <v>24</v>
      </c>
      <c r="D371" s="15">
        <v>0</v>
      </c>
      <c r="E371" s="16">
        <v>0</v>
      </c>
      <c r="F371" s="16">
        <v>0</v>
      </c>
      <c r="G371" s="16">
        <v>0</v>
      </c>
      <c r="H371" s="16">
        <v>0</v>
      </c>
      <c r="I371" s="16">
        <v>0</v>
      </c>
      <c r="J371" s="16">
        <v>0</v>
      </c>
      <c r="K371" s="16">
        <v>0</v>
      </c>
      <c r="L371" s="16">
        <v>0</v>
      </c>
      <c r="M371" s="16">
        <v>0</v>
      </c>
      <c r="N371" s="16">
        <v>0</v>
      </c>
      <c r="O371" s="16">
        <v>0</v>
      </c>
      <c r="P371" s="16">
        <v>0</v>
      </c>
      <c r="Q371" s="16">
        <v>0</v>
      </c>
      <c r="R371" s="17">
        <v>0</v>
      </c>
    </row>
    <row r="372" spans="1:18" ht="14.5" thickBot="1" x14ac:dyDescent="0.35">
      <c r="A372" s="45" t="s">
        <v>90</v>
      </c>
      <c r="C372" s="18" t="s">
        <v>53</v>
      </c>
      <c r="D372" s="19">
        <v>0</v>
      </c>
      <c r="E372" s="20">
        <v>0</v>
      </c>
      <c r="F372" s="20">
        <v>0</v>
      </c>
      <c r="G372" s="20">
        <v>0</v>
      </c>
      <c r="H372" s="20">
        <v>0</v>
      </c>
      <c r="I372" s="20">
        <v>0</v>
      </c>
      <c r="J372" s="20">
        <v>0</v>
      </c>
      <c r="K372" s="20">
        <v>0</v>
      </c>
      <c r="L372" s="20">
        <v>0</v>
      </c>
      <c r="M372" s="20">
        <v>0</v>
      </c>
      <c r="N372" s="20">
        <v>0</v>
      </c>
      <c r="O372" s="20">
        <v>0</v>
      </c>
      <c r="P372" s="20">
        <v>0</v>
      </c>
      <c r="Q372" s="20">
        <v>0</v>
      </c>
      <c r="R372" s="21">
        <v>0</v>
      </c>
    </row>
    <row r="373" spans="1:18" x14ac:dyDescent="0.25">
      <c r="C373" s="28"/>
      <c r="D373" s="28"/>
      <c r="E373" s="28"/>
      <c r="F373" s="28"/>
      <c r="G373" s="28"/>
      <c r="H373" s="28"/>
      <c r="I373" s="28"/>
      <c r="J373" s="28"/>
      <c r="K373" s="28"/>
      <c r="L373" s="28"/>
      <c r="M373" s="28"/>
      <c r="N373" s="28"/>
      <c r="O373" s="28"/>
      <c r="P373" s="28"/>
      <c r="R373" s="28"/>
    </row>
    <row r="374" spans="1:18" x14ac:dyDescent="0.25">
      <c r="C374" s="28"/>
      <c r="D374" s="28"/>
      <c r="E374" s="28"/>
      <c r="F374" s="28"/>
      <c r="G374" s="28"/>
      <c r="H374" s="28"/>
      <c r="I374" s="28"/>
      <c r="J374" s="28"/>
      <c r="K374" s="28"/>
      <c r="L374" s="28"/>
      <c r="M374" s="28"/>
      <c r="N374" s="28"/>
      <c r="O374" s="28"/>
      <c r="P374" s="28"/>
      <c r="R374" s="28"/>
    </row>
    <row r="375" spans="1:18" ht="23.5" thickBot="1" x14ac:dyDescent="0.3">
      <c r="C375" s="1" t="s">
        <v>333</v>
      </c>
      <c r="D375" s="1"/>
      <c r="E375" s="1"/>
      <c r="F375" s="1"/>
      <c r="G375" s="1"/>
      <c r="H375" s="1"/>
      <c r="I375" s="1"/>
      <c r="J375" s="1"/>
      <c r="K375" s="1"/>
      <c r="L375" s="1"/>
      <c r="M375" s="1"/>
      <c r="N375" s="9"/>
      <c r="O375" s="9"/>
      <c r="P375" s="9"/>
      <c r="Q375" s="9"/>
      <c r="R375" s="9"/>
    </row>
    <row r="376" spans="1:18" ht="14.5" thickBot="1" x14ac:dyDescent="0.35">
      <c r="C376" s="2"/>
      <c r="D376" s="140" t="s">
        <v>48</v>
      </c>
      <c r="E376" s="141"/>
      <c r="F376" s="141"/>
      <c r="G376" s="141"/>
      <c r="H376" s="141"/>
      <c r="I376" s="141"/>
      <c r="J376" s="141"/>
      <c r="K376" s="141"/>
      <c r="L376" s="141"/>
      <c r="M376" s="141"/>
      <c r="N376" s="141"/>
      <c r="O376" s="141"/>
      <c r="P376" s="141"/>
      <c r="Q376" s="141"/>
      <c r="R376" s="142"/>
    </row>
    <row r="377" spans="1:18" ht="14.5" thickBot="1" x14ac:dyDescent="0.35">
      <c r="A377" s="45" t="s">
        <v>90</v>
      </c>
      <c r="C377" s="3" t="s">
        <v>352</v>
      </c>
      <c r="D377" s="4" t="s">
        <v>0</v>
      </c>
      <c r="E377" s="5" t="s">
        <v>1</v>
      </c>
      <c r="F377" s="5" t="s">
        <v>2</v>
      </c>
      <c r="G377" s="5" t="s">
        <v>3</v>
      </c>
      <c r="H377" s="5" t="s">
        <v>4</v>
      </c>
      <c r="I377" s="5" t="s">
        <v>5</v>
      </c>
      <c r="J377" s="5" t="s">
        <v>6</v>
      </c>
      <c r="K377" s="5" t="s">
        <v>7</v>
      </c>
      <c r="L377" s="5" t="s">
        <v>8</v>
      </c>
      <c r="M377" s="5" t="s">
        <v>9</v>
      </c>
      <c r="N377" s="5" t="s">
        <v>10</v>
      </c>
      <c r="O377" s="5" t="s">
        <v>11</v>
      </c>
      <c r="P377" s="5" t="s">
        <v>17</v>
      </c>
      <c r="Q377" s="5" t="s">
        <v>44</v>
      </c>
      <c r="R377" s="6" t="s">
        <v>88</v>
      </c>
    </row>
    <row r="378" spans="1:18" ht="14" x14ac:dyDescent="0.3">
      <c r="A378" s="45" t="s">
        <v>90</v>
      </c>
      <c r="C378" s="11" t="s">
        <v>378</v>
      </c>
      <c r="D378" s="47">
        <v>0</v>
      </c>
      <c r="E378" s="13">
        <v>0</v>
      </c>
      <c r="F378" s="13">
        <v>0</v>
      </c>
      <c r="G378" s="13">
        <v>0</v>
      </c>
      <c r="H378" s="13">
        <v>0</v>
      </c>
      <c r="I378" s="13">
        <v>0</v>
      </c>
      <c r="J378" s="13">
        <v>0</v>
      </c>
      <c r="K378" s="13">
        <v>0</v>
      </c>
      <c r="L378" s="13">
        <v>0</v>
      </c>
      <c r="M378" s="13">
        <v>0</v>
      </c>
      <c r="N378" s="13">
        <v>0</v>
      </c>
      <c r="O378" s="13">
        <v>0</v>
      </c>
      <c r="P378" s="13">
        <v>0</v>
      </c>
      <c r="Q378" s="13">
        <v>0</v>
      </c>
      <c r="R378" s="14">
        <v>0</v>
      </c>
    </row>
    <row r="379" spans="1:18" ht="14" x14ac:dyDescent="0.3">
      <c r="A379" s="45" t="s">
        <v>90</v>
      </c>
      <c r="C379" s="11" t="s">
        <v>379</v>
      </c>
      <c r="D379" s="12">
        <v>0</v>
      </c>
      <c r="E379" s="13">
        <v>0</v>
      </c>
      <c r="F379" s="13">
        <v>0</v>
      </c>
      <c r="G379" s="13">
        <v>0</v>
      </c>
      <c r="H379" s="13">
        <v>0</v>
      </c>
      <c r="I379" s="13">
        <v>0</v>
      </c>
      <c r="J379" s="13">
        <v>0</v>
      </c>
      <c r="K379" s="13">
        <v>0</v>
      </c>
      <c r="L379" s="13">
        <v>0</v>
      </c>
      <c r="M379" s="13">
        <v>0</v>
      </c>
      <c r="N379" s="13">
        <v>0</v>
      </c>
      <c r="O379" s="13">
        <v>0</v>
      </c>
      <c r="P379" s="13">
        <v>0</v>
      </c>
      <c r="Q379" s="13">
        <v>0</v>
      </c>
      <c r="R379" s="14">
        <v>0</v>
      </c>
    </row>
    <row r="380" spans="1:18" ht="14" x14ac:dyDescent="0.3">
      <c r="A380" s="45" t="s">
        <v>90</v>
      </c>
      <c r="C380" s="11" t="s">
        <v>25</v>
      </c>
      <c r="D380" s="12">
        <v>0</v>
      </c>
      <c r="E380" s="13">
        <v>0</v>
      </c>
      <c r="F380" s="13">
        <v>0</v>
      </c>
      <c r="G380" s="13">
        <v>0</v>
      </c>
      <c r="H380" s="13">
        <v>0</v>
      </c>
      <c r="I380" s="13">
        <v>0</v>
      </c>
      <c r="J380" s="13">
        <v>0</v>
      </c>
      <c r="K380" s="13">
        <v>0</v>
      </c>
      <c r="L380" s="13">
        <v>0</v>
      </c>
      <c r="M380" s="13">
        <v>0</v>
      </c>
      <c r="N380" s="13">
        <v>0</v>
      </c>
      <c r="O380" s="13">
        <v>0</v>
      </c>
      <c r="P380" s="13">
        <v>0</v>
      </c>
      <c r="Q380" s="13">
        <v>0</v>
      </c>
      <c r="R380" s="14">
        <v>0</v>
      </c>
    </row>
    <row r="381" spans="1:18" ht="14" x14ac:dyDescent="0.3">
      <c r="A381" s="45" t="s">
        <v>90</v>
      </c>
      <c r="C381" s="11" t="s">
        <v>43</v>
      </c>
      <c r="D381" s="12">
        <v>0</v>
      </c>
      <c r="E381" s="13">
        <v>0</v>
      </c>
      <c r="F381" s="13">
        <v>0</v>
      </c>
      <c r="G381" s="13">
        <v>0</v>
      </c>
      <c r="H381" s="13">
        <v>0</v>
      </c>
      <c r="I381" s="13">
        <v>0</v>
      </c>
      <c r="J381" s="13">
        <v>0</v>
      </c>
      <c r="K381" s="13">
        <v>0</v>
      </c>
      <c r="L381" s="13">
        <v>0</v>
      </c>
      <c r="M381" s="13">
        <v>0</v>
      </c>
      <c r="N381" s="13">
        <v>0</v>
      </c>
      <c r="O381" s="13">
        <v>0</v>
      </c>
      <c r="P381" s="13">
        <v>0</v>
      </c>
      <c r="Q381" s="13">
        <v>0</v>
      </c>
      <c r="R381" s="14">
        <v>0</v>
      </c>
    </row>
    <row r="382" spans="1:18" ht="14" x14ac:dyDescent="0.3">
      <c r="A382" s="45" t="s">
        <v>90</v>
      </c>
      <c r="C382" s="11" t="s">
        <v>36</v>
      </c>
      <c r="D382" s="12">
        <v>0</v>
      </c>
      <c r="E382" s="13">
        <v>0</v>
      </c>
      <c r="F382" s="13">
        <v>0</v>
      </c>
      <c r="G382" s="13">
        <v>0</v>
      </c>
      <c r="H382" s="13">
        <v>0</v>
      </c>
      <c r="I382" s="13">
        <v>0</v>
      </c>
      <c r="J382" s="13">
        <v>0</v>
      </c>
      <c r="K382" s="13">
        <v>0</v>
      </c>
      <c r="L382" s="13">
        <v>0</v>
      </c>
      <c r="M382" s="13">
        <v>0</v>
      </c>
      <c r="N382" s="13">
        <v>0</v>
      </c>
      <c r="O382" s="13">
        <v>0</v>
      </c>
      <c r="P382" s="13">
        <v>0</v>
      </c>
      <c r="Q382" s="13">
        <v>0</v>
      </c>
      <c r="R382" s="14">
        <v>0</v>
      </c>
    </row>
    <row r="383" spans="1:18" ht="14" x14ac:dyDescent="0.3">
      <c r="A383" s="45" t="s">
        <v>90</v>
      </c>
      <c r="C383" s="11" t="s">
        <v>18</v>
      </c>
      <c r="D383" s="12">
        <v>0</v>
      </c>
      <c r="E383" s="13">
        <v>0</v>
      </c>
      <c r="F383" s="13">
        <v>0</v>
      </c>
      <c r="G383" s="13">
        <v>0</v>
      </c>
      <c r="H383" s="13">
        <v>0</v>
      </c>
      <c r="I383" s="13">
        <v>0</v>
      </c>
      <c r="J383" s="13">
        <v>0</v>
      </c>
      <c r="K383" s="13">
        <v>0</v>
      </c>
      <c r="L383" s="13">
        <v>0</v>
      </c>
      <c r="M383" s="13">
        <v>0</v>
      </c>
      <c r="N383" s="13">
        <v>0</v>
      </c>
      <c r="O383" s="13">
        <v>0</v>
      </c>
      <c r="P383" s="13">
        <v>0</v>
      </c>
      <c r="Q383" s="13">
        <v>0</v>
      </c>
      <c r="R383" s="14">
        <v>0</v>
      </c>
    </row>
    <row r="384" spans="1:18" ht="14" x14ac:dyDescent="0.3">
      <c r="A384" s="45" t="s">
        <v>90</v>
      </c>
      <c r="C384" s="11" t="s">
        <v>27</v>
      </c>
      <c r="D384" s="12">
        <v>0</v>
      </c>
      <c r="E384" s="13">
        <v>0</v>
      </c>
      <c r="F384" s="13">
        <v>0</v>
      </c>
      <c r="G384" s="13">
        <v>0</v>
      </c>
      <c r="H384" s="13">
        <v>0</v>
      </c>
      <c r="I384" s="13">
        <v>0</v>
      </c>
      <c r="J384" s="13">
        <v>0</v>
      </c>
      <c r="K384" s="13">
        <v>0</v>
      </c>
      <c r="L384" s="13">
        <v>0</v>
      </c>
      <c r="M384" s="13">
        <v>0</v>
      </c>
      <c r="N384" s="13">
        <v>0</v>
      </c>
      <c r="O384" s="13">
        <v>0</v>
      </c>
      <c r="P384" s="13">
        <v>0</v>
      </c>
      <c r="Q384" s="13">
        <v>0</v>
      </c>
      <c r="R384" s="14">
        <v>0</v>
      </c>
    </row>
    <row r="385" spans="1:18" ht="14" x14ac:dyDescent="0.3">
      <c r="A385" s="45" t="s">
        <v>90</v>
      </c>
      <c r="C385" s="11" t="s">
        <v>20</v>
      </c>
      <c r="D385" s="12">
        <v>0</v>
      </c>
      <c r="E385" s="13">
        <v>0</v>
      </c>
      <c r="F385" s="13">
        <v>0</v>
      </c>
      <c r="G385" s="13">
        <v>0</v>
      </c>
      <c r="H385" s="13">
        <v>0</v>
      </c>
      <c r="I385" s="13">
        <v>0</v>
      </c>
      <c r="J385" s="13">
        <v>0</v>
      </c>
      <c r="K385" s="13">
        <v>0</v>
      </c>
      <c r="L385" s="13">
        <v>0</v>
      </c>
      <c r="M385" s="13">
        <v>0</v>
      </c>
      <c r="N385" s="13">
        <v>0</v>
      </c>
      <c r="O385" s="13">
        <v>0</v>
      </c>
      <c r="P385" s="13">
        <v>0</v>
      </c>
      <c r="Q385" s="13">
        <v>0</v>
      </c>
      <c r="R385" s="14">
        <v>0</v>
      </c>
    </row>
    <row r="386" spans="1:18" ht="14" x14ac:dyDescent="0.3">
      <c r="A386" s="45" t="s">
        <v>90</v>
      </c>
      <c r="C386" s="11" t="s">
        <v>19</v>
      </c>
      <c r="D386" s="12">
        <v>0</v>
      </c>
      <c r="E386" s="13">
        <v>0</v>
      </c>
      <c r="F386" s="13">
        <v>0</v>
      </c>
      <c r="G386" s="13">
        <v>0</v>
      </c>
      <c r="H386" s="13">
        <v>0</v>
      </c>
      <c r="I386" s="13">
        <v>0</v>
      </c>
      <c r="J386" s="13">
        <v>0</v>
      </c>
      <c r="K386" s="13">
        <v>0</v>
      </c>
      <c r="L386" s="13">
        <v>0</v>
      </c>
      <c r="M386" s="13">
        <v>0</v>
      </c>
      <c r="N386" s="13">
        <v>0</v>
      </c>
      <c r="O386" s="13">
        <v>0</v>
      </c>
      <c r="P386" s="13">
        <v>0</v>
      </c>
      <c r="Q386" s="13">
        <v>0</v>
      </c>
      <c r="R386" s="14">
        <v>0</v>
      </c>
    </row>
    <row r="387" spans="1:18" ht="14" x14ac:dyDescent="0.3">
      <c r="A387" s="45" t="s">
        <v>90</v>
      </c>
      <c r="C387" s="11" t="s">
        <v>21</v>
      </c>
      <c r="D387" s="12">
        <v>0</v>
      </c>
      <c r="E387" s="13">
        <v>0</v>
      </c>
      <c r="F387" s="13">
        <v>0</v>
      </c>
      <c r="G387" s="13">
        <v>0</v>
      </c>
      <c r="H387" s="13">
        <v>0</v>
      </c>
      <c r="I387" s="13">
        <v>0</v>
      </c>
      <c r="J387" s="13">
        <v>0</v>
      </c>
      <c r="K387" s="13">
        <v>0</v>
      </c>
      <c r="L387" s="13">
        <v>0</v>
      </c>
      <c r="M387" s="13">
        <v>0</v>
      </c>
      <c r="N387" s="13">
        <v>0</v>
      </c>
      <c r="O387" s="13">
        <v>0</v>
      </c>
      <c r="P387" s="13">
        <v>0</v>
      </c>
      <c r="Q387" s="13">
        <v>0</v>
      </c>
      <c r="R387" s="14">
        <v>0</v>
      </c>
    </row>
    <row r="388" spans="1:18" ht="14" x14ac:dyDescent="0.3">
      <c r="A388" s="45" t="s">
        <v>90</v>
      </c>
      <c r="C388" s="11" t="s">
        <v>26</v>
      </c>
      <c r="D388" s="12">
        <v>0</v>
      </c>
      <c r="E388" s="13">
        <v>0</v>
      </c>
      <c r="F388" s="13">
        <v>0</v>
      </c>
      <c r="G388" s="13">
        <v>0</v>
      </c>
      <c r="H388" s="13">
        <v>0</v>
      </c>
      <c r="I388" s="13">
        <v>0</v>
      </c>
      <c r="J388" s="13">
        <v>0</v>
      </c>
      <c r="K388" s="13">
        <v>0</v>
      </c>
      <c r="L388" s="13">
        <v>0</v>
      </c>
      <c r="M388" s="13">
        <v>0</v>
      </c>
      <c r="N388" s="13">
        <v>0</v>
      </c>
      <c r="O388" s="13">
        <v>0</v>
      </c>
      <c r="P388" s="13">
        <v>0</v>
      </c>
      <c r="Q388" s="13">
        <v>0</v>
      </c>
      <c r="R388" s="14">
        <v>0</v>
      </c>
    </row>
    <row r="389" spans="1:18" ht="14" x14ac:dyDescent="0.3">
      <c r="A389" s="45" t="s">
        <v>90</v>
      </c>
      <c r="C389" s="11" t="s">
        <v>38</v>
      </c>
      <c r="D389" s="12">
        <v>0</v>
      </c>
      <c r="E389" s="13">
        <v>0</v>
      </c>
      <c r="F389" s="13">
        <v>0</v>
      </c>
      <c r="G389" s="13">
        <v>0</v>
      </c>
      <c r="H389" s="13">
        <v>0</v>
      </c>
      <c r="I389" s="13">
        <v>0</v>
      </c>
      <c r="J389" s="13">
        <v>0</v>
      </c>
      <c r="K389" s="13">
        <v>0</v>
      </c>
      <c r="L389" s="13">
        <v>0</v>
      </c>
      <c r="M389" s="13">
        <v>0</v>
      </c>
      <c r="N389" s="13">
        <v>0</v>
      </c>
      <c r="O389" s="13">
        <v>0</v>
      </c>
      <c r="P389" s="13">
        <v>0</v>
      </c>
      <c r="Q389" s="13">
        <v>0</v>
      </c>
      <c r="R389" s="14">
        <v>0</v>
      </c>
    </row>
    <row r="390" spans="1:18" ht="14" x14ac:dyDescent="0.3">
      <c r="A390" s="45" t="s">
        <v>90</v>
      </c>
      <c r="C390" s="11" t="s">
        <v>29</v>
      </c>
      <c r="D390" s="12">
        <v>0</v>
      </c>
      <c r="E390" s="13">
        <v>0</v>
      </c>
      <c r="F390" s="13">
        <v>0</v>
      </c>
      <c r="G390" s="13">
        <v>0</v>
      </c>
      <c r="H390" s="13">
        <v>0</v>
      </c>
      <c r="I390" s="13">
        <v>0</v>
      </c>
      <c r="J390" s="13">
        <v>0</v>
      </c>
      <c r="K390" s="13">
        <v>0</v>
      </c>
      <c r="L390" s="13">
        <v>0</v>
      </c>
      <c r="M390" s="13">
        <v>0</v>
      </c>
      <c r="N390" s="13">
        <v>0</v>
      </c>
      <c r="O390" s="13">
        <v>0</v>
      </c>
      <c r="P390" s="13">
        <v>0</v>
      </c>
      <c r="Q390" s="13">
        <v>0</v>
      </c>
      <c r="R390" s="14">
        <v>0</v>
      </c>
    </row>
    <row r="391" spans="1:18" ht="14" x14ac:dyDescent="0.3">
      <c r="A391" s="45" t="s">
        <v>90</v>
      </c>
      <c r="C391" s="11" t="s">
        <v>40</v>
      </c>
      <c r="D391" s="12">
        <v>0</v>
      </c>
      <c r="E391" s="13">
        <v>0</v>
      </c>
      <c r="F391" s="13">
        <v>0</v>
      </c>
      <c r="G391" s="13">
        <v>0</v>
      </c>
      <c r="H391" s="13">
        <v>0</v>
      </c>
      <c r="I391" s="13">
        <v>0</v>
      </c>
      <c r="J391" s="13">
        <v>0</v>
      </c>
      <c r="K391" s="13">
        <v>0</v>
      </c>
      <c r="L391" s="13">
        <v>0</v>
      </c>
      <c r="M391" s="13">
        <v>0</v>
      </c>
      <c r="N391" s="13">
        <v>0</v>
      </c>
      <c r="O391" s="13">
        <v>0</v>
      </c>
      <c r="P391" s="13">
        <v>0</v>
      </c>
      <c r="Q391" s="13">
        <v>0</v>
      </c>
      <c r="R391" s="14">
        <v>0</v>
      </c>
    </row>
    <row r="392" spans="1:18" ht="14" x14ac:dyDescent="0.3">
      <c r="A392" s="45" t="s">
        <v>90</v>
      </c>
      <c r="C392" s="11" t="s">
        <v>28</v>
      </c>
      <c r="D392" s="12">
        <v>0</v>
      </c>
      <c r="E392" s="13">
        <v>0</v>
      </c>
      <c r="F392" s="13">
        <v>0</v>
      </c>
      <c r="G392" s="13">
        <v>0</v>
      </c>
      <c r="H392" s="13">
        <v>0</v>
      </c>
      <c r="I392" s="13">
        <v>0</v>
      </c>
      <c r="J392" s="13">
        <v>0</v>
      </c>
      <c r="K392" s="13">
        <v>0</v>
      </c>
      <c r="L392" s="13">
        <v>0</v>
      </c>
      <c r="M392" s="13">
        <v>0</v>
      </c>
      <c r="N392" s="13">
        <v>0</v>
      </c>
      <c r="O392" s="13">
        <v>0</v>
      </c>
      <c r="P392" s="13">
        <v>0</v>
      </c>
      <c r="Q392" s="13">
        <v>0</v>
      </c>
      <c r="R392" s="14">
        <v>0</v>
      </c>
    </row>
    <row r="393" spans="1:18" ht="14" x14ac:dyDescent="0.3">
      <c r="A393" s="45" t="s">
        <v>90</v>
      </c>
      <c r="C393" s="11" t="s">
        <v>23</v>
      </c>
      <c r="D393" s="12">
        <v>0</v>
      </c>
      <c r="E393" s="13">
        <v>0</v>
      </c>
      <c r="F393" s="13">
        <v>0</v>
      </c>
      <c r="G393" s="13">
        <v>0</v>
      </c>
      <c r="H393" s="13">
        <v>0</v>
      </c>
      <c r="I393" s="13">
        <v>0</v>
      </c>
      <c r="J393" s="13">
        <v>0</v>
      </c>
      <c r="K393" s="13">
        <v>0</v>
      </c>
      <c r="L393" s="13">
        <v>0</v>
      </c>
      <c r="M393" s="13">
        <v>0</v>
      </c>
      <c r="N393" s="13">
        <v>0</v>
      </c>
      <c r="O393" s="13">
        <v>0</v>
      </c>
      <c r="P393" s="13">
        <v>0</v>
      </c>
      <c r="Q393" s="13">
        <v>0</v>
      </c>
      <c r="R393" s="14">
        <v>0</v>
      </c>
    </row>
    <row r="394" spans="1:18" ht="14" x14ac:dyDescent="0.3">
      <c r="A394" s="45" t="s">
        <v>90</v>
      </c>
      <c r="C394" s="11" t="s">
        <v>22</v>
      </c>
      <c r="D394" s="12">
        <v>0</v>
      </c>
      <c r="E394" s="13">
        <v>0</v>
      </c>
      <c r="F394" s="13">
        <v>0</v>
      </c>
      <c r="G394" s="13">
        <v>0</v>
      </c>
      <c r="H394" s="13">
        <v>0</v>
      </c>
      <c r="I394" s="13">
        <v>0</v>
      </c>
      <c r="J394" s="13">
        <v>0</v>
      </c>
      <c r="K394" s="13">
        <v>0</v>
      </c>
      <c r="L394" s="13">
        <v>0</v>
      </c>
      <c r="M394" s="13">
        <v>0</v>
      </c>
      <c r="N394" s="13">
        <v>0</v>
      </c>
      <c r="O394" s="13">
        <v>0</v>
      </c>
      <c r="P394" s="13">
        <v>0</v>
      </c>
      <c r="Q394" s="13">
        <v>0</v>
      </c>
      <c r="R394" s="14">
        <v>0</v>
      </c>
    </row>
    <row r="395" spans="1:18" ht="14.5" thickBot="1" x14ac:dyDescent="0.35">
      <c r="A395" s="45" t="s">
        <v>90</v>
      </c>
      <c r="C395" s="11" t="s">
        <v>24</v>
      </c>
      <c r="D395" s="15">
        <v>0</v>
      </c>
      <c r="E395" s="16">
        <v>0</v>
      </c>
      <c r="F395" s="16">
        <v>0</v>
      </c>
      <c r="G395" s="16">
        <v>0</v>
      </c>
      <c r="H395" s="16">
        <v>0</v>
      </c>
      <c r="I395" s="16">
        <v>0</v>
      </c>
      <c r="J395" s="16">
        <v>0</v>
      </c>
      <c r="K395" s="16">
        <v>0</v>
      </c>
      <c r="L395" s="16">
        <v>0</v>
      </c>
      <c r="M395" s="16">
        <v>0</v>
      </c>
      <c r="N395" s="16">
        <v>0</v>
      </c>
      <c r="O395" s="16">
        <v>0</v>
      </c>
      <c r="P395" s="16">
        <v>0</v>
      </c>
      <c r="Q395" s="16">
        <v>0</v>
      </c>
      <c r="R395" s="17">
        <v>0</v>
      </c>
    </row>
    <row r="396" spans="1:18" ht="14.5" thickBot="1" x14ac:dyDescent="0.35">
      <c r="A396" s="45" t="s">
        <v>90</v>
      </c>
      <c r="C396" s="18" t="s">
        <v>53</v>
      </c>
      <c r="D396" s="19">
        <v>0</v>
      </c>
      <c r="E396" s="20">
        <v>0</v>
      </c>
      <c r="F396" s="20">
        <v>0</v>
      </c>
      <c r="G396" s="20">
        <v>0</v>
      </c>
      <c r="H396" s="20">
        <v>0</v>
      </c>
      <c r="I396" s="20">
        <v>0</v>
      </c>
      <c r="J396" s="20">
        <v>0</v>
      </c>
      <c r="K396" s="20">
        <v>0</v>
      </c>
      <c r="L396" s="20">
        <v>0</v>
      </c>
      <c r="M396" s="20">
        <v>0</v>
      </c>
      <c r="N396" s="20">
        <v>0</v>
      </c>
      <c r="O396" s="20">
        <v>0</v>
      </c>
      <c r="P396" s="20">
        <v>0</v>
      </c>
      <c r="Q396" s="20">
        <v>0</v>
      </c>
      <c r="R396" s="21">
        <v>0</v>
      </c>
    </row>
  </sheetData>
  <mergeCells count="17">
    <mergeCell ref="D352:R352"/>
    <mergeCell ref="D376:R376"/>
    <mergeCell ref="D303:R303"/>
    <mergeCell ref="D327:R327"/>
    <mergeCell ref="D278:R278"/>
    <mergeCell ref="C2:O2"/>
    <mergeCell ref="D254:R254"/>
    <mergeCell ref="D107:R107"/>
    <mergeCell ref="D9:R9"/>
    <mergeCell ref="D33:R33"/>
    <mergeCell ref="D58:R58"/>
    <mergeCell ref="D82:R82"/>
    <mergeCell ref="D131:R131"/>
    <mergeCell ref="D156:R156"/>
    <mergeCell ref="D180:R180"/>
    <mergeCell ref="D205:R205"/>
    <mergeCell ref="D229:R229"/>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S126"/>
  <sheetViews>
    <sheetView topLeftCell="B2" zoomScale="80" zoomScaleNormal="80" workbookViewId="0">
      <selection activeCell="T42" sqref="T42"/>
    </sheetView>
  </sheetViews>
  <sheetFormatPr defaultColWidth="9.1796875" defaultRowHeight="12.5" x14ac:dyDescent="0.25"/>
  <cols>
    <col min="1" max="1" width="9.1796875" style="45" hidden="1" customWidth="1"/>
    <col min="2" max="2" width="9.1796875" style="28"/>
    <col min="3" max="3" width="34" style="28" customWidth="1"/>
    <col min="4" max="18" width="14.453125" style="28" customWidth="1"/>
    <col min="19" max="16384" width="9.1796875" style="28"/>
  </cols>
  <sheetData>
    <row r="1" spans="1:19" ht="25" x14ac:dyDescent="0.5">
      <c r="A1" s="45" t="s">
        <v>376</v>
      </c>
      <c r="C1" s="7" t="s">
        <v>229</v>
      </c>
      <c r="N1" s="9"/>
      <c r="O1" s="9"/>
      <c r="P1" s="9"/>
      <c r="Q1" s="9"/>
      <c r="R1" s="9"/>
      <c r="S1" s="9"/>
    </row>
    <row r="2" spans="1:19" ht="18.75" customHeight="1" thickBot="1" x14ac:dyDescent="0.3">
      <c r="C2" s="143" t="s">
        <v>250</v>
      </c>
      <c r="D2" s="143"/>
      <c r="E2" s="143"/>
      <c r="F2" s="143"/>
      <c r="G2" s="143"/>
      <c r="H2" s="143"/>
      <c r="I2" s="143"/>
      <c r="J2" s="143"/>
      <c r="K2" s="143"/>
      <c r="L2" s="143"/>
      <c r="M2" s="143"/>
      <c r="N2" s="9"/>
      <c r="O2" s="9"/>
      <c r="P2" s="9"/>
      <c r="Q2" s="9"/>
      <c r="R2" s="9"/>
      <c r="S2" s="9"/>
    </row>
    <row r="3" spans="1:19" ht="13" thickTop="1" x14ac:dyDescent="0.25">
      <c r="N3" s="9"/>
      <c r="O3" s="9"/>
      <c r="P3" s="9"/>
      <c r="Q3" s="9"/>
      <c r="R3" s="9"/>
      <c r="S3" s="9"/>
    </row>
    <row r="4" spans="1:19" ht="15.5" x14ac:dyDescent="0.35">
      <c r="C4" s="35" t="s">
        <v>112</v>
      </c>
      <c r="N4" s="9"/>
      <c r="O4" s="9"/>
      <c r="P4" s="9"/>
      <c r="Q4" s="9"/>
      <c r="R4" s="9"/>
      <c r="S4" s="9"/>
    </row>
    <row r="5" spans="1:19" ht="15.5" x14ac:dyDescent="0.35">
      <c r="C5" s="35"/>
      <c r="N5" s="9"/>
      <c r="O5" s="9"/>
      <c r="P5" s="9"/>
      <c r="Q5" s="9"/>
      <c r="R5" s="9"/>
      <c r="S5" s="9"/>
    </row>
    <row r="6" spans="1:19" ht="15.5" x14ac:dyDescent="0.35">
      <c r="C6" s="35"/>
      <c r="N6" s="9"/>
      <c r="O6" s="9"/>
      <c r="P6" s="9"/>
      <c r="Q6" s="9"/>
      <c r="R6" s="9"/>
      <c r="S6" s="9"/>
    </row>
    <row r="7" spans="1:19" x14ac:dyDescent="0.25">
      <c r="N7" s="9"/>
      <c r="O7" s="9"/>
      <c r="P7" s="9"/>
      <c r="Q7" s="9"/>
      <c r="R7" s="9"/>
      <c r="S7" s="9"/>
    </row>
    <row r="8" spans="1:19" ht="24.75" customHeight="1" thickBot="1" x14ac:dyDescent="0.3">
      <c r="C8" s="1" t="s">
        <v>223</v>
      </c>
      <c r="D8" s="1"/>
      <c r="E8" s="1"/>
      <c r="F8" s="1"/>
      <c r="G8" s="1"/>
      <c r="H8" s="1"/>
      <c r="I8" s="1"/>
      <c r="J8" s="1"/>
      <c r="K8" s="1"/>
      <c r="L8" s="1"/>
      <c r="M8" s="1"/>
      <c r="N8" s="9"/>
      <c r="O8" s="9"/>
      <c r="P8" s="9"/>
      <c r="Q8" s="9"/>
      <c r="R8" s="9"/>
      <c r="S8" s="9"/>
    </row>
    <row r="9" spans="1:19" ht="14.5" thickBot="1" x14ac:dyDescent="0.35">
      <c r="C9" s="36"/>
      <c r="D9" s="140" t="s">
        <v>51</v>
      </c>
      <c r="E9" s="141"/>
      <c r="F9" s="141"/>
      <c r="G9" s="141"/>
      <c r="H9" s="141"/>
      <c r="I9" s="141"/>
      <c r="J9" s="141"/>
      <c r="K9" s="141"/>
      <c r="L9" s="141"/>
      <c r="M9" s="141"/>
      <c r="N9" s="141"/>
      <c r="O9" s="141"/>
      <c r="P9" s="141"/>
      <c r="Q9" s="141"/>
      <c r="R9" s="142"/>
      <c r="S9" s="9"/>
    </row>
    <row r="10" spans="1:19" ht="14.5" thickBot="1" x14ac:dyDescent="0.35">
      <c r="A10" s="45" t="s">
        <v>110</v>
      </c>
      <c r="C10" s="37" t="s">
        <v>249</v>
      </c>
      <c r="D10" s="38" t="s">
        <v>0</v>
      </c>
      <c r="E10" s="39" t="s">
        <v>1</v>
      </c>
      <c r="F10" s="39" t="s">
        <v>2</v>
      </c>
      <c r="G10" s="39" t="s">
        <v>3</v>
      </c>
      <c r="H10" s="39" t="s">
        <v>4</v>
      </c>
      <c r="I10" s="39" t="s">
        <v>5</v>
      </c>
      <c r="J10" s="39" t="s">
        <v>6</v>
      </c>
      <c r="K10" s="39" t="s">
        <v>7</v>
      </c>
      <c r="L10" s="39" t="s">
        <v>8</v>
      </c>
      <c r="M10" s="39" t="s">
        <v>9</v>
      </c>
      <c r="N10" s="39" t="s">
        <v>10</v>
      </c>
      <c r="O10" s="39" t="s">
        <v>11</v>
      </c>
      <c r="P10" s="39" t="s">
        <v>17</v>
      </c>
      <c r="Q10" s="39" t="s">
        <v>44</v>
      </c>
      <c r="R10" s="40" t="s">
        <v>88</v>
      </c>
      <c r="S10" s="9"/>
    </row>
    <row r="11" spans="1:19" ht="14" x14ac:dyDescent="0.3">
      <c r="A11" s="45" t="s">
        <v>110</v>
      </c>
      <c r="C11" s="41" t="s">
        <v>12</v>
      </c>
      <c r="D11" s="48">
        <v>3.1415370413194439</v>
      </c>
      <c r="E11" s="49">
        <v>3.0534217292296733</v>
      </c>
      <c r="F11" s="49">
        <v>3.2218640631255409</v>
      </c>
      <c r="G11" s="49">
        <v>3.2910224080221631</v>
      </c>
      <c r="H11" s="49">
        <v>3.1680007757587765</v>
      </c>
      <c r="I11" s="49">
        <v>3.2129442398801111</v>
      </c>
      <c r="J11" s="49">
        <v>3.1549238846052785</v>
      </c>
      <c r="K11" s="49">
        <v>3.3678661910341439</v>
      </c>
      <c r="L11" s="49">
        <v>3.1395852804204418</v>
      </c>
      <c r="M11" s="49">
        <v>3.3473816853452072</v>
      </c>
      <c r="N11" s="49">
        <v>3.1100243980579196</v>
      </c>
      <c r="O11" s="49">
        <v>3.2475233675962047</v>
      </c>
      <c r="P11" s="49">
        <v>2.926785588709067</v>
      </c>
      <c r="Q11" s="49">
        <v>2.5352879672918522</v>
      </c>
      <c r="R11" s="50">
        <v>2.2137340771565119</v>
      </c>
      <c r="S11" s="9"/>
    </row>
    <row r="12" spans="1:19" ht="14" x14ac:dyDescent="0.3">
      <c r="A12" s="45" t="s">
        <v>110</v>
      </c>
      <c r="C12" s="41" t="s">
        <v>30</v>
      </c>
      <c r="D12" s="48">
        <v>1.035907966092771</v>
      </c>
      <c r="E12" s="49">
        <v>1.2385657456916122</v>
      </c>
      <c r="F12" s="49">
        <v>1.4522914119158032</v>
      </c>
      <c r="G12" s="49">
        <v>1.2562090544636746</v>
      </c>
      <c r="H12" s="49">
        <v>1.1666310746064341</v>
      </c>
      <c r="I12" s="49">
        <v>1.6167196422041574</v>
      </c>
      <c r="J12" s="49">
        <v>1.2159354383248941</v>
      </c>
      <c r="K12" s="49">
        <v>1.4472336597969546</v>
      </c>
      <c r="L12" s="49">
        <v>1.7318052025195465</v>
      </c>
      <c r="M12" s="49">
        <v>1.6586175383050561</v>
      </c>
      <c r="N12" s="49">
        <v>1.8172187007112461</v>
      </c>
      <c r="O12" s="49">
        <v>1.4598528887217901</v>
      </c>
      <c r="P12" s="49">
        <v>1.4745441088907809</v>
      </c>
      <c r="Q12" s="49">
        <v>1.2470167507653778</v>
      </c>
      <c r="R12" s="50">
        <v>1.065509703914685</v>
      </c>
      <c r="S12" s="9"/>
    </row>
    <row r="13" spans="1:19" ht="14" x14ac:dyDescent="0.3">
      <c r="A13" s="45" t="s">
        <v>110</v>
      </c>
      <c r="C13" s="41" t="s">
        <v>31</v>
      </c>
      <c r="D13" s="48">
        <v>2.2615141364310865</v>
      </c>
      <c r="E13" s="49">
        <v>2.2060214957516782</v>
      </c>
      <c r="F13" s="49">
        <v>2.3026872883408851</v>
      </c>
      <c r="G13" s="49">
        <v>2.1932273885858495</v>
      </c>
      <c r="H13" s="49">
        <v>2.5233824003401648</v>
      </c>
      <c r="I13" s="49">
        <v>2.3624235076745661</v>
      </c>
      <c r="J13" s="49">
        <v>2.4088042900033844</v>
      </c>
      <c r="K13" s="49">
        <v>2.4746294746151358</v>
      </c>
      <c r="L13" s="49">
        <v>2.5614037197491037</v>
      </c>
      <c r="M13" s="49">
        <v>2.5401863611511644</v>
      </c>
      <c r="N13" s="49">
        <v>2.9464389947016421</v>
      </c>
      <c r="O13" s="49">
        <v>2.6271593889504703</v>
      </c>
      <c r="P13" s="49">
        <v>2.3343820129066093</v>
      </c>
      <c r="Q13" s="49">
        <v>3.6186919047923878</v>
      </c>
      <c r="R13" s="50">
        <v>2.4882589385474159</v>
      </c>
      <c r="S13" s="9"/>
    </row>
    <row r="14" spans="1:19" ht="14" x14ac:dyDescent="0.3">
      <c r="A14" s="45" t="s">
        <v>110</v>
      </c>
      <c r="C14" s="41" t="s">
        <v>39</v>
      </c>
      <c r="D14" s="48">
        <v>2.7670887252803973</v>
      </c>
      <c r="E14" s="49">
        <v>2.8117435702099653</v>
      </c>
      <c r="F14" s="49">
        <v>2.7584129906299415</v>
      </c>
      <c r="G14" s="49">
        <v>2.861054072553046</v>
      </c>
      <c r="H14" s="49">
        <v>3.3446625292999745</v>
      </c>
      <c r="I14" s="49">
        <v>3.3166864878749136</v>
      </c>
      <c r="J14" s="49">
        <v>2.9656235455167694</v>
      </c>
      <c r="K14" s="49">
        <v>3.1585389832617761</v>
      </c>
      <c r="L14" s="49">
        <v>3.005484520221497</v>
      </c>
      <c r="M14" s="49">
        <v>2.9832756166562651</v>
      </c>
      <c r="N14" s="49">
        <v>3.2548896018436775</v>
      </c>
      <c r="O14" s="49">
        <v>2.9703987010778885</v>
      </c>
      <c r="P14" s="49">
        <v>2.8379759262716142</v>
      </c>
      <c r="Q14" s="49">
        <v>2.9667995139182173</v>
      </c>
      <c r="R14" s="50">
        <v>2.6131704411278265</v>
      </c>
      <c r="S14" s="9"/>
    </row>
    <row r="15" spans="1:19" ht="14" x14ac:dyDescent="0.3">
      <c r="A15" s="45" t="s">
        <v>110</v>
      </c>
      <c r="C15" s="41" t="s">
        <v>37</v>
      </c>
      <c r="D15" s="48">
        <v>3.0622140567023304</v>
      </c>
      <c r="E15" s="49">
        <v>2.9800296795505554</v>
      </c>
      <c r="F15" s="49">
        <v>3.0921870494098682</v>
      </c>
      <c r="G15" s="49">
        <v>2.8699776484588226</v>
      </c>
      <c r="H15" s="49">
        <v>3.8088997050895292</v>
      </c>
      <c r="I15" s="49">
        <v>3.6593453603207196</v>
      </c>
      <c r="J15" s="49">
        <v>3.0544813554236638</v>
      </c>
      <c r="K15" s="49">
        <v>3.293373919204845</v>
      </c>
      <c r="L15" s="49">
        <v>3.1189348327616568</v>
      </c>
      <c r="M15" s="49">
        <v>3.1253901786079008</v>
      </c>
      <c r="N15" s="49">
        <v>3.1900369124289276</v>
      </c>
      <c r="O15" s="49">
        <v>3.1026796203785998</v>
      </c>
      <c r="P15" s="49">
        <v>2.9212867898699519</v>
      </c>
      <c r="Q15" s="49">
        <v>3.6445322752466383</v>
      </c>
      <c r="R15" s="50">
        <v>4.3083259998044392</v>
      </c>
      <c r="S15" s="9"/>
    </row>
    <row r="16" spans="1:19" ht="14" x14ac:dyDescent="0.3">
      <c r="A16" s="45" t="s">
        <v>110</v>
      </c>
      <c r="C16" s="41" t="s">
        <v>32</v>
      </c>
      <c r="D16" s="48">
        <v>3.1456318384271245</v>
      </c>
      <c r="E16" s="49">
        <v>3.1898536451393493</v>
      </c>
      <c r="F16" s="49">
        <v>3.0356194387405888</v>
      </c>
      <c r="G16" s="49">
        <v>3.0280840850985964</v>
      </c>
      <c r="H16" s="49">
        <v>3.1259118401393429</v>
      </c>
      <c r="I16" s="49">
        <v>3.3606180791913967</v>
      </c>
      <c r="J16" s="49">
        <v>3.3791194680064454</v>
      </c>
      <c r="K16" s="49">
        <v>3.3360756142997325</v>
      </c>
      <c r="L16" s="49">
        <v>3.3278627780951351</v>
      </c>
      <c r="M16" s="49">
        <v>3.323884912302411</v>
      </c>
      <c r="N16" s="49">
        <v>3.4291536663199906</v>
      </c>
      <c r="O16" s="49">
        <v>3.1982812889874759</v>
      </c>
      <c r="P16" s="49">
        <v>3.4849886004953734</v>
      </c>
      <c r="Q16" s="49">
        <v>3.8998698535492382</v>
      </c>
      <c r="R16" s="50">
        <v>3.4599163218733029</v>
      </c>
      <c r="S16" s="9"/>
    </row>
    <row r="17" spans="1:19" ht="14" x14ac:dyDescent="0.3">
      <c r="A17" s="45" t="s">
        <v>110</v>
      </c>
      <c r="C17" s="41" t="s">
        <v>33</v>
      </c>
      <c r="D17" s="48">
        <v>4.4136892539356607</v>
      </c>
      <c r="E17" s="49">
        <v>3.0155383248030891</v>
      </c>
      <c r="F17" s="49">
        <v>3.2586368385028281</v>
      </c>
      <c r="G17" s="49">
        <v>3.2579783933939348</v>
      </c>
      <c r="H17" s="49">
        <v>3.6928699650020018</v>
      </c>
      <c r="I17" s="49">
        <v>3.7240077552337274</v>
      </c>
      <c r="J17" s="49">
        <v>3.5817851114365267</v>
      </c>
      <c r="K17" s="49">
        <v>3.768195300022815</v>
      </c>
      <c r="L17" s="49">
        <v>3.5640407200982152</v>
      </c>
      <c r="M17" s="49">
        <v>3.7135638115157668</v>
      </c>
      <c r="N17" s="49">
        <v>3.4443187268062601</v>
      </c>
      <c r="O17" s="49">
        <v>3.5389632356990566</v>
      </c>
      <c r="P17" s="49">
        <v>3.8484408979457454</v>
      </c>
      <c r="Q17" s="49">
        <v>3.7097255926824717</v>
      </c>
      <c r="R17" s="50">
        <v>3.7180799896405645</v>
      </c>
      <c r="S17" s="9"/>
    </row>
    <row r="18" spans="1:19" ht="14" x14ac:dyDescent="0.3">
      <c r="A18" s="45" t="s">
        <v>110</v>
      </c>
      <c r="C18" s="41" t="s">
        <v>34</v>
      </c>
      <c r="D18" s="48">
        <v>3.2645910797861517</v>
      </c>
      <c r="E18" s="49">
        <v>3.859615708914879</v>
      </c>
      <c r="F18" s="49">
        <v>3.8370173531424889</v>
      </c>
      <c r="G18" s="49">
        <v>3.3531615825906562</v>
      </c>
      <c r="H18" s="49">
        <v>3.2997304928131417</v>
      </c>
      <c r="I18" s="49">
        <v>3.4205998650771372</v>
      </c>
      <c r="J18" s="49">
        <v>3.828482911591093</v>
      </c>
      <c r="K18" s="49">
        <v>3.6460883401335149</v>
      </c>
      <c r="L18" s="49">
        <v>3.6196235035251925</v>
      </c>
      <c r="M18" s="49">
        <v>3.5633994403001239</v>
      </c>
      <c r="N18" s="49">
        <v>3.5011222004679818</v>
      </c>
      <c r="O18" s="49">
        <v>3.6087873758825348</v>
      </c>
      <c r="P18" s="49">
        <v>3.5652754756191092</v>
      </c>
      <c r="Q18" s="49">
        <v>3.3834577604924503</v>
      </c>
      <c r="R18" s="50">
        <v>3.7717003951308254</v>
      </c>
      <c r="S18" s="9"/>
    </row>
    <row r="19" spans="1:19" ht="14" x14ac:dyDescent="0.3">
      <c r="A19" s="45" t="s">
        <v>110</v>
      </c>
      <c r="C19" s="41" t="s">
        <v>13</v>
      </c>
      <c r="D19" s="48">
        <v>4.3943909159514911</v>
      </c>
      <c r="E19" s="49">
        <v>4.6799908738307092</v>
      </c>
      <c r="F19" s="49">
        <v>4.7851485563424552</v>
      </c>
      <c r="G19" s="49">
        <v>5.0414480188607502</v>
      </c>
      <c r="H19" s="49">
        <v>4.7610342010553977</v>
      </c>
      <c r="I19" s="49">
        <v>4.0698344757112146</v>
      </c>
      <c r="J19" s="49">
        <v>2.9016019892738627</v>
      </c>
      <c r="K19" s="49">
        <v>4.0552230328978984</v>
      </c>
      <c r="L19" s="49">
        <v>3.9017615908354051</v>
      </c>
      <c r="M19" s="49">
        <v>3.2284149799550206</v>
      </c>
      <c r="N19" s="49">
        <v>4.0313220177206759</v>
      </c>
      <c r="O19" s="49">
        <v>3.4637131064235782</v>
      </c>
      <c r="P19" s="49">
        <v>3.5886662028159133</v>
      </c>
      <c r="Q19" s="49">
        <v>3.7820626255543872</v>
      </c>
      <c r="R19" s="50">
        <v>2.991402023384246</v>
      </c>
      <c r="S19" s="9"/>
    </row>
    <row r="20" spans="1:19" ht="14" x14ac:dyDescent="0.3">
      <c r="A20" s="45" t="s">
        <v>110</v>
      </c>
      <c r="C20" s="41" t="s">
        <v>94</v>
      </c>
      <c r="D20" s="48">
        <v>5.6943084294213655</v>
      </c>
      <c r="E20" s="49">
        <v>6.6636550308008218</v>
      </c>
      <c r="F20" s="49">
        <v>7.0721844890222716</v>
      </c>
      <c r="G20" s="49">
        <v>6.0688711085935472</v>
      </c>
      <c r="H20" s="49">
        <v>4.4552554449885049</v>
      </c>
      <c r="I20" s="49">
        <v>4.2659517834055825</v>
      </c>
      <c r="J20" s="49">
        <v>4.2619003173417962</v>
      </c>
      <c r="K20" s="49">
        <v>4.3353061964005315</v>
      </c>
      <c r="L20" s="49">
        <v>4.3130498656115925</v>
      </c>
      <c r="M20" s="49">
        <v>4.7207567700380837</v>
      </c>
      <c r="N20" s="49">
        <v>3.5378010080268809</v>
      </c>
      <c r="O20" s="49">
        <v>3.8646642777576465</v>
      </c>
      <c r="P20" s="49">
        <v>5.6426051703259095</v>
      </c>
      <c r="Q20" s="49">
        <v>3.22643270487213</v>
      </c>
      <c r="R20" s="50">
        <v>3.4697520138998579</v>
      </c>
      <c r="S20" s="9"/>
    </row>
    <row r="21" spans="1:19" ht="14.5" thickBot="1" x14ac:dyDescent="0.35">
      <c r="A21" s="45" t="s">
        <v>110</v>
      </c>
      <c r="C21" s="41" t="s">
        <v>93</v>
      </c>
      <c r="D21" s="48">
        <v>3.7301732597742099</v>
      </c>
      <c r="E21" s="51">
        <v>5.0416088132720578</v>
      </c>
      <c r="F21" s="51">
        <v>4.2339319971850271</v>
      </c>
      <c r="G21" s="51">
        <v>5.3068333895205697</v>
      </c>
      <c r="H21" s="51">
        <v>4.8472127157958775</v>
      </c>
      <c r="I21" s="51">
        <v>4.9474767098247039</v>
      </c>
      <c r="J21" s="51">
        <v>5.5011557641537108</v>
      </c>
      <c r="K21" s="51">
        <v>5.1482546201232031</v>
      </c>
      <c r="L21" s="51">
        <v>4.891355806525211</v>
      </c>
      <c r="M21" s="51">
        <v>5.66887070204913</v>
      </c>
      <c r="N21" s="51">
        <v>5.016041080737403</v>
      </c>
      <c r="O21" s="51">
        <v>5.1189971059440333</v>
      </c>
      <c r="P21" s="51">
        <v>5.9113751430318047</v>
      </c>
      <c r="Q21" s="51">
        <v>5.6853456282171653</v>
      </c>
      <c r="R21" s="52">
        <v>5.1473738529124882</v>
      </c>
      <c r="S21" s="9"/>
    </row>
    <row r="22" spans="1:19" ht="14.5" thickBot="1" x14ac:dyDescent="0.35">
      <c r="A22" s="45" t="s">
        <v>110</v>
      </c>
      <c r="C22" s="42" t="s">
        <v>46</v>
      </c>
      <c r="D22" s="53">
        <v>2.8396994426915008</v>
      </c>
      <c r="E22" s="54">
        <v>2.7799374820685294</v>
      </c>
      <c r="F22" s="54">
        <v>2.8772910737165875</v>
      </c>
      <c r="G22" s="54">
        <v>2.8034173165052363</v>
      </c>
      <c r="H22" s="54">
        <v>3.0250498458790838</v>
      </c>
      <c r="I22" s="54">
        <v>2.9848256081209423</v>
      </c>
      <c r="J22" s="54">
        <v>2.9097509078026449</v>
      </c>
      <c r="K22" s="54">
        <v>3.0459035148524736</v>
      </c>
      <c r="L22" s="54">
        <v>2.9560103562181945</v>
      </c>
      <c r="M22" s="54">
        <v>3.0377904843285974</v>
      </c>
      <c r="N22" s="54">
        <v>3.1389259543491801</v>
      </c>
      <c r="O22" s="54">
        <v>3.0352642730886754</v>
      </c>
      <c r="P22" s="54">
        <v>2.8898013773165347</v>
      </c>
      <c r="Q22" s="54">
        <v>3.2542540915932547</v>
      </c>
      <c r="R22" s="55">
        <v>3.0885095788490404</v>
      </c>
      <c r="S22" s="9"/>
    </row>
    <row r="23" spans="1:19" x14ac:dyDescent="0.25">
      <c r="D23" s="56"/>
      <c r="E23" s="56"/>
      <c r="F23" s="56"/>
      <c r="G23" s="56"/>
      <c r="H23" s="56"/>
      <c r="I23" s="56"/>
      <c r="J23" s="56"/>
      <c r="K23" s="56"/>
      <c r="L23" s="56"/>
      <c r="M23" s="56"/>
      <c r="N23" s="56"/>
      <c r="O23" s="56"/>
      <c r="P23" s="56"/>
      <c r="Q23" s="56"/>
      <c r="R23" s="56"/>
    </row>
    <row r="24" spans="1:19" x14ac:dyDescent="0.25">
      <c r="D24" s="56"/>
      <c r="E24" s="56"/>
      <c r="F24" s="56"/>
      <c r="G24" s="56"/>
      <c r="H24" s="56"/>
      <c r="I24" s="56"/>
      <c r="J24" s="56"/>
      <c r="K24" s="56"/>
      <c r="L24" s="56"/>
      <c r="M24" s="56"/>
      <c r="N24" s="56"/>
      <c r="O24" s="56"/>
      <c r="P24" s="56"/>
      <c r="Q24" s="56"/>
      <c r="R24" s="56"/>
    </row>
    <row r="25" spans="1:19" ht="23.5" thickBot="1" x14ac:dyDescent="0.3">
      <c r="C25" s="1" t="s">
        <v>224</v>
      </c>
      <c r="D25" s="57"/>
      <c r="E25" s="57"/>
      <c r="F25" s="57"/>
      <c r="G25" s="57"/>
      <c r="H25" s="57"/>
      <c r="I25" s="57"/>
      <c r="J25" s="57"/>
      <c r="K25" s="57"/>
      <c r="L25" s="57"/>
      <c r="M25" s="57"/>
      <c r="N25" s="58"/>
      <c r="O25" s="58"/>
      <c r="P25" s="58"/>
      <c r="Q25" s="58"/>
      <c r="R25" s="58"/>
    </row>
    <row r="26" spans="1:19" ht="14.5" thickBot="1" x14ac:dyDescent="0.35">
      <c r="C26" s="36"/>
      <c r="D26" s="146" t="s">
        <v>51</v>
      </c>
      <c r="E26" s="147"/>
      <c r="F26" s="147"/>
      <c r="G26" s="147"/>
      <c r="H26" s="147"/>
      <c r="I26" s="147"/>
      <c r="J26" s="147"/>
      <c r="K26" s="147"/>
      <c r="L26" s="147"/>
      <c r="M26" s="147"/>
      <c r="N26" s="147"/>
      <c r="O26" s="147"/>
      <c r="P26" s="147"/>
      <c r="Q26" s="147"/>
      <c r="R26" s="148"/>
    </row>
    <row r="27" spans="1:19" ht="14.5" thickBot="1" x14ac:dyDescent="0.35">
      <c r="A27" s="45" t="s">
        <v>16</v>
      </c>
      <c r="C27" s="37" t="s">
        <v>249</v>
      </c>
      <c r="D27" s="59" t="s">
        <v>0</v>
      </c>
      <c r="E27" s="60" t="s">
        <v>1</v>
      </c>
      <c r="F27" s="60" t="s">
        <v>2</v>
      </c>
      <c r="G27" s="60" t="s">
        <v>3</v>
      </c>
      <c r="H27" s="60" t="s">
        <v>4</v>
      </c>
      <c r="I27" s="60" t="s">
        <v>5</v>
      </c>
      <c r="J27" s="60" t="s">
        <v>6</v>
      </c>
      <c r="K27" s="60" t="s">
        <v>7</v>
      </c>
      <c r="L27" s="60" t="s">
        <v>8</v>
      </c>
      <c r="M27" s="60" t="s">
        <v>9</v>
      </c>
      <c r="N27" s="60" t="s">
        <v>10</v>
      </c>
      <c r="O27" s="60" t="s">
        <v>11</v>
      </c>
      <c r="P27" s="60" t="s">
        <v>17</v>
      </c>
      <c r="Q27" s="60" t="s">
        <v>44</v>
      </c>
      <c r="R27" s="61" t="s">
        <v>88</v>
      </c>
    </row>
    <row r="28" spans="1:19" ht="14" x14ac:dyDescent="0.3">
      <c r="A28" s="45" t="s">
        <v>16</v>
      </c>
      <c r="C28" s="41" t="s">
        <v>12</v>
      </c>
      <c r="D28" s="48">
        <v>2.5518221810901918</v>
      </c>
      <c r="E28" s="49">
        <v>2.5732650109153403</v>
      </c>
      <c r="F28" s="49">
        <v>2.7113427481060812</v>
      </c>
      <c r="G28" s="49">
        <v>2.6631632344469778</v>
      </c>
      <c r="H28" s="49">
        <v>2.6722646411887059</v>
      </c>
      <c r="I28" s="49">
        <v>2.7756572422549479</v>
      </c>
      <c r="J28" s="49">
        <v>2.8927536770512976</v>
      </c>
      <c r="K28" s="49">
        <v>3.1361428594379581</v>
      </c>
      <c r="L28" s="49">
        <v>2.9365278244456889</v>
      </c>
      <c r="M28" s="49">
        <v>3.1064777306291802</v>
      </c>
      <c r="N28" s="49">
        <v>2.8738941781514749</v>
      </c>
      <c r="O28" s="49">
        <v>3.075665936452725</v>
      </c>
      <c r="P28" s="49">
        <v>2.7512701589003923</v>
      </c>
      <c r="Q28" s="49">
        <v>2.7014053590323117</v>
      </c>
      <c r="R28" s="50">
        <v>2.9092293462980505</v>
      </c>
    </row>
    <row r="29" spans="1:19" ht="14" x14ac:dyDescent="0.3">
      <c r="A29" s="45" t="s">
        <v>16</v>
      </c>
      <c r="C29" s="41" t="s">
        <v>30</v>
      </c>
      <c r="D29" s="48">
        <v>1.035907966092771</v>
      </c>
      <c r="E29" s="49">
        <v>1.2385657456916122</v>
      </c>
      <c r="F29" s="49">
        <v>1.2816252877854521</v>
      </c>
      <c r="G29" s="49">
        <v>1.2562090544636746</v>
      </c>
      <c r="H29" s="49">
        <v>1.1666310746064341</v>
      </c>
      <c r="I29" s="49">
        <v>1.4672355959437089</v>
      </c>
      <c r="J29" s="49">
        <v>1.1265391404589502</v>
      </c>
      <c r="K29" s="49">
        <v>1.4472336597969546</v>
      </c>
      <c r="L29" s="49">
        <v>1.6494945273270216</v>
      </c>
      <c r="M29" s="49">
        <v>1.6670127433111075</v>
      </c>
      <c r="N29" s="49">
        <v>1.6738260465534556</v>
      </c>
      <c r="O29" s="49">
        <v>1.4598528887217901</v>
      </c>
      <c r="P29" s="49">
        <v>1.4745441088907809</v>
      </c>
      <c r="Q29" s="49">
        <v>1.2956711907981504</v>
      </c>
      <c r="R29" s="50">
        <v>1.1257944656301946</v>
      </c>
    </row>
    <row r="30" spans="1:19" ht="14" x14ac:dyDescent="0.3">
      <c r="A30" s="45" t="s">
        <v>16</v>
      </c>
      <c r="C30" s="41" t="s">
        <v>31</v>
      </c>
      <c r="D30" s="48">
        <v>2.0896092006771263</v>
      </c>
      <c r="E30" s="49">
        <v>2.0738961965066629</v>
      </c>
      <c r="F30" s="49">
        <v>2.1300255464765301</v>
      </c>
      <c r="G30" s="49">
        <v>2.0562054066195805</v>
      </c>
      <c r="H30" s="49">
        <v>2.1572286817527209</v>
      </c>
      <c r="I30" s="49">
        <v>2.2100204334707279</v>
      </c>
      <c r="J30" s="49">
        <v>2.3008720074977482</v>
      </c>
      <c r="K30" s="49">
        <v>2.3719173391793591</v>
      </c>
      <c r="L30" s="49">
        <v>2.4610025349468256</v>
      </c>
      <c r="M30" s="49">
        <v>2.4255904186351924</v>
      </c>
      <c r="N30" s="49">
        <v>2.3540414717992553</v>
      </c>
      <c r="O30" s="49">
        <v>2.3406039625644079</v>
      </c>
      <c r="P30" s="49">
        <v>2.3064236079674516</v>
      </c>
      <c r="Q30" s="49">
        <v>2.3164484289418863</v>
      </c>
      <c r="R30" s="50">
        <v>2.2633915431833858</v>
      </c>
    </row>
    <row r="31" spans="1:19" ht="14" x14ac:dyDescent="0.3">
      <c r="A31" s="45" t="s">
        <v>16</v>
      </c>
      <c r="C31" s="41" t="s">
        <v>39</v>
      </c>
      <c r="D31" s="48">
        <v>2.479704942411574</v>
      </c>
      <c r="E31" s="49">
        <v>2.6336295404659067</v>
      </c>
      <c r="F31" s="49">
        <v>2.5603882770207202</v>
      </c>
      <c r="G31" s="49">
        <v>2.6075153194091754</v>
      </c>
      <c r="H31" s="49">
        <v>2.7102916907518528</v>
      </c>
      <c r="I31" s="49">
        <v>2.8548844890705753</v>
      </c>
      <c r="J31" s="49">
        <v>2.89243758309413</v>
      </c>
      <c r="K31" s="49">
        <v>2.9675585189970444</v>
      </c>
      <c r="L31" s="49">
        <v>2.9556046647814767</v>
      </c>
      <c r="M31" s="49">
        <v>2.8168206707734429</v>
      </c>
      <c r="N31" s="49">
        <v>2.8128488159060385</v>
      </c>
      <c r="O31" s="49">
        <v>2.78029248871138</v>
      </c>
      <c r="P31" s="49">
        <v>2.6935659924970792</v>
      </c>
      <c r="Q31" s="49">
        <v>2.6736595527023921</v>
      </c>
      <c r="R31" s="50">
        <v>2.6764605875469352</v>
      </c>
    </row>
    <row r="32" spans="1:19" ht="14" x14ac:dyDescent="0.3">
      <c r="A32" s="45" t="s">
        <v>16</v>
      </c>
      <c r="C32" s="41" t="s">
        <v>37</v>
      </c>
      <c r="D32" s="48">
        <v>2.6254203493735679</v>
      </c>
      <c r="E32" s="49">
        <v>2.7227134791674086</v>
      </c>
      <c r="F32" s="49">
        <v>2.6021758708887206</v>
      </c>
      <c r="G32" s="49">
        <v>2.5702522879880445</v>
      </c>
      <c r="H32" s="49">
        <v>2.7599213094541977</v>
      </c>
      <c r="I32" s="49">
        <v>3.0423717065647771</v>
      </c>
      <c r="J32" s="49">
        <v>3.0093841391325991</v>
      </c>
      <c r="K32" s="49">
        <v>3.0341495667397691</v>
      </c>
      <c r="L32" s="49">
        <v>3.0554218099711266</v>
      </c>
      <c r="M32" s="49">
        <v>2.9901427231475139</v>
      </c>
      <c r="N32" s="49">
        <v>3.1096952404022651</v>
      </c>
      <c r="O32" s="49">
        <v>3.0365708418891173</v>
      </c>
      <c r="P32" s="49">
        <v>2.8744587470162086</v>
      </c>
      <c r="Q32" s="49">
        <v>3.6059382147997767</v>
      </c>
      <c r="R32" s="50">
        <v>4.3343598446602227</v>
      </c>
    </row>
    <row r="33" spans="1:18" ht="14" x14ac:dyDescent="0.3">
      <c r="A33" s="45" t="s">
        <v>16</v>
      </c>
      <c r="C33" s="41" t="s">
        <v>32</v>
      </c>
      <c r="D33" s="48">
        <v>2.7435707579215745</v>
      </c>
      <c r="E33" s="49">
        <v>2.7153701876494485</v>
      </c>
      <c r="F33" s="49">
        <v>2.8206449820948523</v>
      </c>
      <c r="G33" s="49">
        <v>2.8357451211822342</v>
      </c>
      <c r="H33" s="49">
        <v>2.8477432207586966</v>
      </c>
      <c r="I33" s="49">
        <v>3.2482936926901047</v>
      </c>
      <c r="J33" s="49">
        <v>3.2296221363288642</v>
      </c>
      <c r="K33" s="49">
        <v>3.2626774894459527</v>
      </c>
      <c r="L33" s="49">
        <v>3.1992628863265415</v>
      </c>
      <c r="M33" s="49">
        <v>3.1926382234390447</v>
      </c>
      <c r="N33" s="49">
        <v>3.1402060640675216</v>
      </c>
      <c r="O33" s="49">
        <v>3.1807073393694671</v>
      </c>
      <c r="P33" s="49">
        <v>3.2520374703532147</v>
      </c>
      <c r="Q33" s="49">
        <v>3.8405948880240373</v>
      </c>
      <c r="R33" s="50">
        <v>3.4868293968353932</v>
      </c>
    </row>
    <row r="34" spans="1:18" ht="14" x14ac:dyDescent="0.3">
      <c r="A34" s="45" t="s">
        <v>16</v>
      </c>
      <c r="C34" s="41" t="s">
        <v>33</v>
      </c>
      <c r="D34" s="48">
        <v>3.0874324016007795</v>
      </c>
      <c r="E34" s="49">
        <v>2.8239064152821856</v>
      </c>
      <c r="F34" s="49">
        <v>2.9699433595634135</v>
      </c>
      <c r="G34" s="49">
        <v>2.8317009935079751</v>
      </c>
      <c r="H34" s="49">
        <v>2.9061287930641115</v>
      </c>
      <c r="I34" s="49">
        <v>3.4413492955199976</v>
      </c>
      <c r="J34" s="49">
        <v>3.3362207305920317</v>
      </c>
      <c r="K34" s="49">
        <v>3.357727337193456</v>
      </c>
      <c r="L34" s="49">
        <v>3.338149512147135</v>
      </c>
      <c r="M34" s="49">
        <v>3.3332059914362575</v>
      </c>
      <c r="N34" s="49">
        <v>3.1549609335218567</v>
      </c>
      <c r="O34" s="49">
        <v>3.4432746594501351</v>
      </c>
      <c r="P34" s="49">
        <v>3.5740197516378212</v>
      </c>
      <c r="Q34" s="49">
        <v>3.7097255926824717</v>
      </c>
      <c r="R34" s="50">
        <v>3.6008816645366952</v>
      </c>
    </row>
    <row r="35" spans="1:18" ht="14" x14ac:dyDescent="0.3">
      <c r="A35" s="45" t="s">
        <v>16</v>
      </c>
      <c r="C35" s="41" t="s">
        <v>34</v>
      </c>
      <c r="D35" s="48">
        <v>2.9084458840655159</v>
      </c>
      <c r="E35" s="49">
        <v>2.8469499927405471</v>
      </c>
      <c r="F35" s="49">
        <v>3.1013427299076395</v>
      </c>
      <c r="G35" s="49">
        <v>2.9360064177577594</v>
      </c>
      <c r="H35" s="49">
        <v>3.228972248654725</v>
      </c>
      <c r="I35" s="49">
        <v>2.8786184383720319</v>
      </c>
      <c r="J35" s="49">
        <v>3.323515571526352</v>
      </c>
      <c r="K35" s="49">
        <v>3.1887766742562871</v>
      </c>
      <c r="L35" s="49">
        <v>3.2392785675983204</v>
      </c>
      <c r="M35" s="49">
        <v>3.3243300163218032</v>
      </c>
      <c r="N35" s="49">
        <v>3.5011222004679818</v>
      </c>
      <c r="O35" s="49">
        <v>3.5272897812254418</v>
      </c>
      <c r="P35" s="49">
        <v>3.5441036850588419</v>
      </c>
      <c r="Q35" s="49">
        <v>3.3834577604924503</v>
      </c>
      <c r="R35" s="50">
        <v>3.5549830958455191</v>
      </c>
    </row>
    <row r="36" spans="1:18" ht="14" x14ac:dyDescent="0.3">
      <c r="A36" s="45" t="s">
        <v>16</v>
      </c>
      <c r="C36" s="41" t="s">
        <v>13</v>
      </c>
      <c r="D36" s="48">
        <v>3.180546049129211</v>
      </c>
      <c r="E36" s="49">
        <v>3.0559484878444496</v>
      </c>
      <c r="F36" s="49">
        <v>3.0988115238628584</v>
      </c>
      <c r="G36" s="49">
        <v>3.5516629649806535</v>
      </c>
      <c r="H36" s="49">
        <v>3.3823504689169881</v>
      </c>
      <c r="I36" s="49">
        <v>3.4791953987761399</v>
      </c>
      <c r="J36" s="49">
        <v>2.807771284157321</v>
      </c>
      <c r="K36" s="49">
        <v>3.672450752532888</v>
      </c>
      <c r="L36" s="49">
        <v>3.6361320252490681</v>
      </c>
      <c r="M36" s="49">
        <v>3.0689827404406462</v>
      </c>
      <c r="N36" s="49">
        <v>4.0064897203843133</v>
      </c>
      <c r="O36" s="49">
        <v>3.3657126094791097</v>
      </c>
      <c r="P36" s="49">
        <v>3.5534793520419803</v>
      </c>
      <c r="Q36" s="49">
        <v>3.5403552473603304</v>
      </c>
      <c r="R36" s="50">
        <v>3.0128146627119934</v>
      </c>
    </row>
    <row r="37" spans="1:18" ht="14" x14ac:dyDescent="0.3">
      <c r="A37" s="45" t="s">
        <v>16</v>
      </c>
      <c r="C37" s="41" t="s">
        <v>94</v>
      </c>
      <c r="D37" s="48">
        <v>3.4089813409517009</v>
      </c>
      <c r="E37" s="49">
        <v>3.4420260095824777</v>
      </c>
      <c r="F37" s="49">
        <v>4.3044490075290902</v>
      </c>
      <c r="G37" s="49">
        <v>3.3012162375612064</v>
      </c>
      <c r="H37" s="49">
        <v>3.9365731234314394</v>
      </c>
      <c r="I37" s="49">
        <v>3.1625709302068845</v>
      </c>
      <c r="J37" s="49">
        <v>3.860770270947063</v>
      </c>
      <c r="K37" s="49">
        <v>3.6459046315309149</v>
      </c>
      <c r="L37" s="49">
        <v>3.9303901437371667</v>
      </c>
      <c r="M37" s="49">
        <v>3.8536770857099403</v>
      </c>
      <c r="N37" s="49">
        <v>3.5378010080268809</v>
      </c>
      <c r="O37" s="49">
        <v>3.8646642777576465</v>
      </c>
      <c r="P37" s="49">
        <v>3.976812080068167</v>
      </c>
      <c r="Q37" s="49">
        <v>3.2791175206532643</v>
      </c>
      <c r="R37" s="50">
        <v>3.4697520138998579</v>
      </c>
    </row>
    <row r="38" spans="1:18" ht="14.5" thickBot="1" x14ac:dyDescent="0.35">
      <c r="A38" s="45" t="s">
        <v>16</v>
      </c>
      <c r="C38" s="41" t="s">
        <v>93</v>
      </c>
      <c r="D38" s="48">
        <v>2.8959256457365177</v>
      </c>
      <c r="E38" s="51">
        <v>2.7962181555610712</v>
      </c>
      <c r="F38" s="51">
        <v>3.2521905418750099</v>
      </c>
      <c r="G38" s="51">
        <v>3.4568846506339983</v>
      </c>
      <c r="H38" s="51">
        <v>3.8679083398405489</v>
      </c>
      <c r="I38" s="51">
        <v>4.2602517783033989</v>
      </c>
      <c r="J38" s="51">
        <v>4.6166714956979629</v>
      </c>
      <c r="K38" s="51">
        <v>4.4580634970778714</v>
      </c>
      <c r="L38" s="51">
        <v>4.6121834360027378</v>
      </c>
      <c r="M38" s="51">
        <v>5.0834397485536043</v>
      </c>
      <c r="N38" s="51">
        <v>4.9139574716144478</v>
      </c>
      <c r="O38" s="51">
        <v>4.3807736788689846</v>
      </c>
      <c r="P38" s="51">
        <v>5.4718664525390377</v>
      </c>
      <c r="Q38" s="51">
        <v>5.3187522037624708</v>
      </c>
      <c r="R38" s="52">
        <v>4.788987478542329</v>
      </c>
    </row>
    <row r="39" spans="1:18" ht="14.5" thickBot="1" x14ac:dyDescent="0.35">
      <c r="A39" s="45" t="s">
        <v>16</v>
      </c>
      <c r="C39" s="42" t="s">
        <v>46</v>
      </c>
      <c r="D39" s="53">
        <v>2.4050056873950871</v>
      </c>
      <c r="E39" s="54">
        <v>2.4125617772033632</v>
      </c>
      <c r="F39" s="54">
        <v>2.5035799654500539</v>
      </c>
      <c r="G39" s="54">
        <v>2.4272423730397468</v>
      </c>
      <c r="H39" s="54">
        <v>2.5203998286626841</v>
      </c>
      <c r="I39" s="54">
        <v>2.6488781017194616</v>
      </c>
      <c r="J39" s="54">
        <v>2.7285717186703029</v>
      </c>
      <c r="K39" s="54">
        <v>2.8539153818729011</v>
      </c>
      <c r="L39" s="54">
        <v>2.8100760314449893</v>
      </c>
      <c r="M39" s="54">
        <v>2.8517349957988807</v>
      </c>
      <c r="N39" s="54">
        <v>2.7766794337792082</v>
      </c>
      <c r="O39" s="54">
        <v>2.8331997093865238</v>
      </c>
      <c r="P39" s="54">
        <v>2.7591987843839094</v>
      </c>
      <c r="Q39" s="54">
        <v>2.8802138692593338</v>
      </c>
      <c r="R39" s="55">
        <v>3.1393942632357019</v>
      </c>
    </row>
    <row r="40" spans="1:18" x14ac:dyDescent="0.25">
      <c r="D40" s="56"/>
      <c r="E40" s="56"/>
      <c r="F40" s="56"/>
      <c r="G40" s="56"/>
      <c r="H40" s="56"/>
      <c r="I40" s="56"/>
      <c r="J40" s="56"/>
      <c r="K40" s="56"/>
      <c r="L40" s="56"/>
      <c r="M40" s="56"/>
      <c r="N40" s="56"/>
      <c r="O40" s="56"/>
      <c r="P40" s="56"/>
      <c r="Q40" s="56"/>
      <c r="R40" s="56"/>
    </row>
    <row r="41" spans="1:18" x14ac:dyDescent="0.25">
      <c r="D41" s="56"/>
      <c r="E41" s="56"/>
      <c r="F41" s="56"/>
      <c r="G41" s="56"/>
      <c r="H41" s="56"/>
      <c r="I41" s="56"/>
      <c r="J41" s="56"/>
      <c r="K41" s="56"/>
      <c r="L41" s="56"/>
      <c r="M41" s="56"/>
      <c r="N41" s="56"/>
      <c r="O41" s="56"/>
      <c r="P41" s="56"/>
      <c r="Q41" s="56"/>
      <c r="R41" s="56"/>
    </row>
    <row r="42" spans="1:18" ht="23.5" thickBot="1" x14ac:dyDescent="0.3">
      <c r="C42" s="1" t="s">
        <v>286</v>
      </c>
      <c r="D42" s="57"/>
      <c r="E42" s="57"/>
      <c r="F42" s="57"/>
      <c r="G42" s="57"/>
      <c r="H42" s="57"/>
      <c r="I42" s="57"/>
      <c r="J42" s="57"/>
      <c r="K42" s="57"/>
      <c r="L42" s="57"/>
      <c r="M42" s="57"/>
      <c r="N42" s="62"/>
      <c r="O42" s="58"/>
      <c r="P42" s="58"/>
      <c r="Q42" s="58"/>
      <c r="R42" s="58"/>
    </row>
    <row r="43" spans="1:18" ht="14.5" thickBot="1" x14ac:dyDescent="0.35">
      <c r="C43" s="36"/>
      <c r="D43" s="146" t="s">
        <v>51</v>
      </c>
      <c r="E43" s="147"/>
      <c r="F43" s="147"/>
      <c r="G43" s="147"/>
      <c r="H43" s="147"/>
      <c r="I43" s="147"/>
      <c r="J43" s="147"/>
      <c r="K43" s="147"/>
      <c r="L43" s="147"/>
      <c r="M43" s="147"/>
      <c r="N43" s="147"/>
      <c r="O43" s="147"/>
      <c r="P43" s="147"/>
      <c r="Q43" s="147"/>
      <c r="R43" s="148"/>
    </row>
    <row r="44" spans="1:18" ht="14.5" thickBot="1" x14ac:dyDescent="0.35">
      <c r="A44" s="45" t="s">
        <v>41</v>
      </c>
      <c r="C44" s="37" t="s">
        <v>249</v>
      </c>
      <c r="D44" s="59" t="s">
        <v>0</v>
      </c>
      <c r="E44" s="60" t="s">
        <v>1</v>
      </c>
      <c r="F44" s="60" t="s">
        <v>2</v>
      </c>
      <c r="G44" s="60" t="s">
        <v>3</v>
      </c>
      <c r="H44" s="60" t="s">
        <v>4</v>
      </c>
      <c r="I44" s="60" t="s">
        <v>5</v>
      </c>
      <c r="J44" s="60" t="s">
        <v>6</v>
      </c>
      <c r="K44" s="60" t="s">
        <v>7</v>
      </c>
      <c r="L44" s="60" t="s">
        <v>8</v>
      </c>
      <c r="M44" s="60" t="s">
        <v>9</v>
      </c>
      <c r="N44" s="60" t="s">
        <v>10</v>
      </c>
      <c r="O44" s="60" t="s">
        <v>11</v>
      </c>
      <c r="P44" s="60" t="s">
        <v>17</v>
      </c>
      <c r="Q44" s="60" t="s">
        <v>44</v>
      </c>
      <c r="R44" s="61" t="s">
        <v>88</v>
      </c>
    </row>
    <row r="45" spans="1:18" ht="14" x14ac:dyDescent="0.3">
      <c r="A45" s="45" t="s">
        <v>41</v>
      </c>
      <c r="C45" s="41" t="s">
        <v>12</v>
      </c>
      <c r="D45" s="48">
        <v>0</v>
      </c>
      <c r="E45" s="49">
        <v>0</v>
      </c>
      <c r="F45" s="49">
        <v>25.817932922655714</v>
      </c>
      <c r="G45" s="49">
        <v>0</v>
      </c>
      <c r="H45" s="49">
        <v>0</v>
      </c>
      <c r="I45" s="49">
        <v>0</v>
      </c>
      <c r="J45" s="49">
        <v>0</v>
      </c>
      <c r="K45" s="49">
        <v>0</v>
      </c>
      <c r="L45" s="49">
        <v>0</v>
      </c>
      <c r="M45" s="49">
        <v>30.95277207392197</v>
      </c>
      <c r="N45" s="49">
        <v>0</v>
      </c>
      <c r="O45" s="49">
        <v>0</v>
      </c>
      <c r="P45" s="49">
        <v>0</v>
      </c>
      <c r="Q45" s="49">
        <v>0</v>
      </c>
      <c r="R45" s="50">
        <v>0</v>
      </c>
    </row>
    <row r="46" spans="1:18" ht="14" x14ac:dyDescent="0.3">
      <c r="A46" s="45" t="s">
        <v>41</v>
      </c>
      <c r="C46" s="41" t="s">
        <v>30</v>
      </c>
      <c r="D46" s="48">
        <v>0</v>
      </c>
      <c r="E46" s="49">
        <v>0</v>
      </c>
      <c r="F46" s="49">
        <v>0</v>
      </c>
      <c r="G46" s="49">
        <v>0</v>
      </c>
      <c r="H46" s="49">
        <v>0</v>
      </c>
      <c r="I46" s="49">
        <v>0</v>
      </c>
      <c r="J46" s="49">
        <v>0</v>
      </c>
      <c r="K46" s="49">
        <v>0</v>
      </c>
      <c r="L46" s="49">
        <v>0</v>
      </c>
      <c r="M46" s="49">
        <v>0</v>
      </c>
      <c r="N46" s="49">
        <v>0</v>
      </c>
      <c r="O46" s="49">
        <v>0</v>
      </c>
      <c r="P46" s="49">
        <v>0</v>
      </c>
      <c r="Q46" s="49">
        <v>0</v>
      </c>
      <c r="R46" s="50">
        <v>0</v>
      </c>
    </row>
    <row r="47" spans="1:18" ht="14" x14ac:dyDescent="0.3">
      <c r="A47" s="45" t="s">
        <v>41</v>
      </c>
      <c r="C47" s="41" t="s">
        <v>31</v>
      </c>
      <c r="D47" s="48">
        <v>0</v>
      </c>
      <c r="E47" s="49">
        <v>0</v>
      </c>
      <c r="F47" s="49">
        <v>0</v>
      </c>
      <c r="G47" s="49">
        <v>0</v>
      </c>
      <c r="H47" s="49">
        <v>0</v>
      </c>
      <c r="I47" s="49">
        <v>0</v>
      </c>
      <c r="J47" s="49">
        <v>26.666666666666668</v>
      </c>
      <c r="K47" s="49">
        <v>0</v>
      </c>
      <c r="L47" s="49">
        <v>0</v>
      </c>
      <c r="M47" s="49">
        <v>0</v>
      </c>
      <c r="N47" s="49">
        <v>0</v>
      </c>
      <c r="O47" s="49">
        <v>0</v>
      </c>
      <c r="P47" s="49">
        <v>0</v>
      </c>
      <c r="Q47" s="49">
        <v>0</v>
      </c>
      <c r="R47" s="50">
        <v>0</v>
      </c>
    </row>
    <row r="48" spans="1:18" ht="14" x14ac:dyDescent="0.3">
      <c r="A48" s="45" t="s">
        <v>41</v>
      </c>
      <c r="C48" s="41" t="s">
        <v>39</v>
      </c>
      <c r="D48" s="48">
        <v>0</v>
      </c>
      <c r="E48" s="49">
        <v>0</v>
      </c>
      <c r="F48" s="49">
        <v>0</v>
      </c>
      <c r="G48" s="49">
        <v>0</v>
      </c>
      <c r="H48" s="49">
        <v>0</v>
      </c>
      <c r="I48" s="49">
        <v>0</v>
      </c>
      <c r="J48" s="49">
        <v>0</v>
      </c>
      <c r="K48" s="49">
        <v>0</v>
      </c>
      <c r="L48" s="49">
        <v>0</v>
      </c>
      <c r="M48" s="49">
        <v>0</v>
      </c>
      <c r="N48" s="49">
        <v>0</v>
      </c>
      <c r="O48" s="49">
        <v>0</v>
      </c>
      <c r="P48" s="49">
        <v>0</v>
      </c>
      <c r="Q48" s="49">
        <v>0</v>
      </c>
      <c r="R48" s="50">
        <v>0</v>
      </c>
    </row>
    <row r="49" spans="1:18" ht="14" x14ac:dyDescent="0.3">
      <c r="A49" s="45" t="s">
        <v>41</v>
      </c>
      <c r="C49" s="41" t="s">
        <v>37</v>
      </c>
      <c r="D49" s="48">
        <v>0</v>
      </c>
      <c r="E49" s="49">
        <v>0</v>
      </c>
      <c r="F49" s="49">
        <v>0</v>
      </c>
      <c r="G49" s="49">
        <v>0</v>
      </c>
      <c r="H49" s="49">
        <v>0</v>
      </c>
      <c r="I49" s="49">
        <v>0</v>
      </c>
      <c r="J49" s="49">
        <v>0</v>
      </c>
      <c r="K49" s="49">
        <v>0</v>
      </c>
      <c r="L49" s="49">
        <v>0</v>
      </c>
      <c r="M49" s="49">
        <v>0</v>
      </c>
      <c r="N49" s="49">
        <v>0</v>
      </c>
      <c r="O49" s="49">
        <v>0</v>
      </c>
      <c r="P49" s="49">
        <v>0</v>
      </c>
      <c r="Q49" s="49">
        <v>0</v>
      </c>
      <c r="R49" s="50">
        <v>0</v>
      </c>
    </row>
    <row r="50" spans="1:18" ht="14" x14ac:dyDescent="0.3">
      <c r="A50" s="45" t="s">
        <v>41</v>
      </c>
      <c r="C50" s="41" t="s">
        <v>32</v>
      </c>
      <c r="D50" s="48">
        <v>0</v>
      </c>
      <c r="E50" s="49">
        <v>0</v>
      </c>
      <c r="F50" s="49">
        <v>0</v>
      </c>
      <c r="G50" s="49">
        <v>0</v>
      </c>
      <c r="H50" s="49">
        <v>0</v>
      </c>
      <c r="I50" s="49">
        <v>0</v>
      </c>
      <c r="J50" s="49">
        <v>0</v>
      </c>
      <c r="K50" s="49">
        <v>0</v>
      </c>
      <c r="L50" s="49">
        <v>0</v>
      </c>
      <c r="M50" s="49">
        <v>0</v>
      </c>
      <c r="N50" s="49">
        <v>0</v>
      </c>
      <c r="O50" s="49">
        <v>0</v>
      </c>
      <c r="P50" s="49">
        <v>0</v>
      </c>
      <c r="Q50" s="49">
        <v>0</v>
      </c>
      <c r="R50" s="50">
        <v>0</v>
      </c>
    </row>
    <row r="51" spans="1:18" ht="14" x14ac:dyDescent="0.3">
      <c r="A51" s="45" t="s">
        <v>41</v>
      </c>
      <c r="C51" s="41" t="s">
        <v>33</v>
      </c>
      <c r="D51" s="48">
        <v>0</v>
      </c>
      <c r="E51" s="49">
        <v>0</v>
      </c>
      <c r="F51" s="49">
        <v>0</v>
      </c>
      <c r="G51" s="49">
        <v>0</v>
      </c>
      <c r="H51" s="49">
        <v>0</v>
      </c>
      <c r="I51" s="49">
        <v>0</v>
      </c>
      <c r="J51" s="49">
        <v>0</v>
      </c>
      <c r="K51" s="49">
        <v>0</v>
      </c>
      <c r="L51" s="49">
        <v>0</v>
      </c>
      <c r="M51" s="49">
        <v>0</v>
      </c>
      <c r="N51" s="49">
        <v>0</v>
      </c>
      <c r="O51" s="49">
        <v>0</v>
      </c>
      <c r="P51" s="49">
        <v>0</v>
      </c>
      <c r="Q51" s="49">
        <v>0</v>
      </c>
      <c r="R51" s="50">
        <v>0</v>
      </c>
    </row>
    <row r="52" spans="1:18" ht="14" x14ac:dyDescent="0.3">
      <c r="A52" s="45" t="s">
        <v>41</v>
      </c>
      <c r="C52" s="41" t="s">
        <v>34</v>
      </c>
      <c r="D52" s="48">
        <v>0</v>
      </c>
      <c r="E52" s="49">
        <v>47.605749486652975</v>
      </c>
      <c r="F52" s="49">
        <v>0</v>
      </c>
      <c r="G52" s="49">
        <v>0</v>
      </c>
      <c r="H52" s="49">
        <v>0</v>
      </c>
      <c r="I52" s="49">
        <v>0</v>
      </c>
      <c r="J52" s="49">
        <v>0</v>
      </c>
      <c r="K52" s="49">
        <v>0</v>
      </c>
      <c r="L52" s="49">
        <v>0</v>
      </c>
      <c r="M52" s="49">
        <v>0</v>
      </c>
      <c r="N52" s="49">
        <v>0</v>
      </c>
      <c r="O52" s="49">
        <v>0</v>
      </c>
      <c r="P52" s="49">
        <v>0</v>
      </c>
      <c r="Q52" s="49">
        <v>0</v>
      </c>
      <c r="R52" s="50">
        <v>0</v>
      </c>
    </row>
    <row r="53" spans="1:18" ht="14" x14ac:dyDescent="0.3">
      <c r="A53" s="45" t="s">
        <v>41</v>
      </c>
      <c r="C53" s="41" t="s">
        <v>13</v>
      </c>
      <c r="D53" s="48">
        <v>0</v>
      </c>
      <c r="E53" s="49">
        <v>0</v>
      </c>
      <c r="F53" s="49">
        <v>0</v>
      </c>
      <c r="G53" s="49">
        <v>0</v>
      </c>
      <c r="H53" s="49">
        <v>0</v>
      </c>
      <c r="I53" s="49">
        <v>0</v>
      </c>
      <c r="J53" s="49">
        <v>0</v>
      </c>
      <c r="K53" s="49">
        <v>0</v>
      </c>
      <c r="L53" s="49">
        <v>0</v>
      </c>
      <c r="M53" s="49">
        <v>0</v>
      </c>
      <c r="N53" s="49">
        <v>0</v>
      </c>
      <c r="O53" s="49">
        <v>0</v>
      </c>
      <c r="P53" s="49">
        <v>0</v>
      </c>
      <c r="Q53" s="49">
        <v>0</v>
      </c>
      <c r="R53" s="50">
        <v>0</v>
      </c>
    </row>
    <row r="54" spans="1:18" ht="14" x14ac:dyDescent="0.3">
      <c r="A54" s="45" t="s">
        <v>41</v>
      </c>
      <c r="C54" s="41" t="s">
        <v>94</v>
      </c>
      <c r="D54" s="48">
        <v>0</v>
      </c>
      <c r="E54" s="49">
        <v>0</v>
      </c>
      <c r="F54" s="49">
        <v>0</v>
      </c>
      <c r="G54" s="49">
        <v>0</v>
      </c>
      <c r="H54" s="49">
        <v>0</v>
      </c>
      <c r="I54" s="49">
        <v>0</v>
      </c>
      <c r="J54" s="49">
        <v>0</v>
      </c>
      <c r="K54" s="49">
        <v>0</v>
      </c>
      <c r="L54" s="49">
        <v>0</v>
      </c>
      <c r="M54" s="49">
        <v>0</v>
      </c>
      <c r="N54" s="49">
        <v>0</v>
      </c>
      <c r="O54" s="49">
        <v>0</v>
      </c>
      <c r="P54" s="49">
        <v>0</v>
      </c>
      <c r="Q54" s="49">
        <v>0</v>
      </c>
      <c r="R54" s="50">
        <v>0</v>
      </c>
    </row>
    <row r="55" spans="1:18" ht="14.5" thickBot="1" x14ac:dyDescent="0.35">
      <c r="A55" s="45" t="s">
        <v>41</v>
      </c>
      <c r="C55" s="41" t="s">
        <v>93</v>
      </c>
      <c r="D55" s="48">
        <v>0</v>
      </c>
      <c r="E55" s="51">
        <v>18.609171800136892</v>
      </c>
      <c r="F55" s="51">
        <v>0</v>
      </c>
      <c r="G55" s="51">
        <v>0</v>
      </c>
      <c r="H55" s="51">
        <v>0</v>
      </c>
      <c r="I55" s="51">
        <v>0</v>
      </c>
      <c r="J55" s="51">
        <v>0</v>
      </c>
      <c r="K55" s="51">
        <v>0</v>
      </c>
      <c r="L55" s="51">
        <v>0</v>
      </c>
      <c r="M55" s="51">
        <v>0</v>
      </c>
      <c r="N55" s="51">
        <v>0</v>
      </c>
      <c r="O55" s="51">
        <v>0</v>
      </c>
      <c r="P55" s="51">
        <v>0</v>
      </c>
      <c r="Q55" s="51">
        <v>0</v>
      </c>
      <c r="R55" s="52">
        <v>0</v>
      </c>
    </row>
    <row r="56" spans="1:18" ht="14.5" thickBot="1" x14ac:dyDescent="0.35">
      <c r="A56" s="45" t="s">
        <v>41</v>
      </c>
      <c r="C56" s="42" t="s">
        <v>46</v>
      </c>
      <c r="D56" s="53">
        <v>0</v>
      </c>
      <c r="E56" s="54">
        <v>33.107460643394937</v>
      </c>
      <c r="F56" s="54">
        <v>25.817932922655714</v>
      </c>
      <c r="G56" s="54">
        <v>0</v>
      </c>
      <c r="H56" s="54">
        <v>0</v>
      </c>
      <c r="I56" s="54">
        <v>0</v>
      </c>
      <c r="J56" s="54">
        <v>26.666666666666668</v>
      </c>
      <c r="K56" s="54">
        <v>0</v>
      </c>
      <c r="L56" s="54">
        <v>0</v>
      </c>
      <c r="M56" s="54">
        <v>30.95277207392197</v>
      </c>
      <c r="N56" s="54">
        <v>0</v>
      </c>
      <c r="O56" s="54">
        <v>0</v>
      </c>
      <c r="P56" s="54">
        <v>0</v>
      </c>
      <c r="Q56" s="54">
        <v>0</v>
      </c>
      <c r="R56" s="55">
        <v>0</v>
      </c>
    </row>
    <row r="57" spans="1:18" x14ac:dyDescent="0.25">
      <c r="D57" s="56"/>
      <c r="E57" s="56"/>
      <c r="F57" s="56"/>
      <c r="G57" s="56"/>
      <c r="H57" s="56"/>
      <c r="I57" s="56"/>
      <c r="J57" s="56"/>
      <c r="K57" s="56"/>
      <c r="L57" s="56"/>
      <c r="M57" s="56"/>
      <c r="N57" s="56"/>
      <c r="O57" s="56"/>
      <c r="P57" s="56"/>
      <c r="Q57" s="56"/>
      <c r="R57" s="56"/>
    </row>
    <row r="58" spans="1:18" x14ac:dyDescent="0.25">
      <c r="D58" s="56"/>
      <c r="E58" s="56"/>
      <c r="F58" s="56"/>
      <c r="G58" s="56"/>
      <c r="H58" s="56"/>
      <c r="I58" s="56"/>
      <c r="J58" s="56"/>
      <c r="K58" s="56"/>
      <c r="L58" s="56"/>
      <c r="M58" s="56"/>
      <c r="N58" s="63"/>
      <c r="O58" s="56"/>
      <c r="P58" s="56"/>
      <c r="Q58" s="56"/>
      <c r="R58" s="56"/>
    </row>
    <row r="59" spans="1:18" ht="23.5" thickBot="1" x14ac:dyDescent="0.3">
      <c r="C59" s="1" t="s">
        <v>225</v>
      </c>
      <c r="D59" s="57"/>
      <c r="E59" s="57"/>
      <c r="F59" s="57"/>
      <c r="G59" s="57"/>
      <c r="H59" s="57"/>
      <c r="I59" s="57"/>
      <c r="J59" s="57"/>
      <c r="K59" s="57"/>
      <c r="L59" s="57"/>
      <c r="M59" s="57"/>
      <c r="N59" s="58"/>
      <c r="O59" s="58"/>
      <c r="P59" s="58"/>
      <c r="Q59" s="58"/>
      <c r="R59" s="58"/>
    </row>
    <row r="60" spans="1:18" ht="14.5" thickBot="1" x14ac:dyDescent="0.35">
      <c r="C60" s="36"/>
      <c r="D60" s="146" t="s">
        <v>51</v>
      </c>
      <c r="E60" s="147"/>
      <c r="F60" s="147"/>
      <c r="G60" s="147"/>
      <c r="H60" s="147"/>
      <c r="I60" s="147"/>
      <c r="J60" s="147"/>
      <c r="K60" s="147"/>
      <c r="L60" s="147"/>
      <c r="M60" s="147"/>
      <c r="N60" s="147"/>
      <c r="O60" s="147"/>
      <c r="P60" s="147"/>
      <c r="Q60" s="147"/>
      <c r="R60" s="148"/>
    </row>
    <row r="61" spans="1:18" ht="14.5" thickBot="1" x14ac:dyDescent="0.35">
      <c r="A61" s="45" t="s">
        <v>15</v>
      </c>
      <c r="C61" s="37" t="s">
        <v>249</v>
      </c>
      <c r="D61" s="59" t="s">
        <v>0</v>
      </c>
      <c r="E61" s="60" t="s">
        <v>1</v>
      </c>
      <c r="F61" s="60" t="s">
        <v>2</v>
      </c>
      <c r="G61" s="60" t="s">
        <v>3</v>
      </c>
      <c r="H61" s="60" t="s">
        <v>4</v>
      </c>
      <c r="I61" s="60" t="s">
        <v>5</v>
      </c>
      <c r="J61" s="60" t="s">
        <v>6</v>
      </c>
      <c r="K61" s="60" t="s">
        <v>7</v>
      </c>
      <c r="L61" s="60" t="s">
        <v>8</v>
      </c>
      <c r="M61" s="60" t="s">
        <v>9</v>
      </c>
      <c r="N61" s="60" t="s">
        <v>10</v>
      </c>
      <c r="O61" s="60" t="s">
        <v>11</v>
      </c>
      <c r="P61" s="60" t="s">
        <v>17</v>
      </c>
      <c r="Q61" s="60" t="s">
        <v>44</v>
      </c>
      <c r="R61" s="61" t="s">
        <v>88</v>
      </c>
    </row>
    <row r="62" spans="1:18" ht="14" x14ac:dyDescent="0.3">
      <c r="A62" s="45" t="s">
        <v>15</v>
      </c>
      <c r="C62" s="41" t="s">
        <v>12</v>
      </c>
      <c r="D62" s="48">
        <v>18.722428716242561</v>
      </c>
      <c r="E62" s="49">
        <v>20.348549465592587</v>
      </c>
      <c r="F62" s="49">
        <v>19.699874908541624</v>
      </c>
      <c r="G62" s="49">
        <v>23.716348326940711</v>
      </c>
      <c r="H62" s="49">
        <v>23.13614075246014</v>
      </c>
      <c r="I62" s="49">
        <v>24.016745459465483</v>
      </c>
      <c r="J62" s="49">
        <v>21.168035592060232</v>
      </c>
      <c r="K62" s="49">
        <v>23.874164165745274</v>
      </c>
      <c r="L62" s="49">
        <v>26.274058863791925</v>
      </c>
      <c r="M62" s="49">
        <v>27.594406961963429</v>
      </c>
      <c r="N62" s="49">
        <v>24.767019428210393</v>
      </c>
      <c r="O62" s="49">
        <v>27.714019040507747</v>
      </c>
      <c r="P62" s="49">
        <v>28.871853372880068</v>
      </c>
      <c r="Q62" s="49">
        <v>30.077116130504219</v>
      </c>
      <c r="R62" s="50">
        <v>37.603467944330369</v>
      </c>
    </row>
    <row r="63" spans="1:18" ht="14" x14ac:dyDescent="0.3">
      <c r="A63" s="45" t="s">
        <v>15</v>
      </c>
      <c r="C63" s="41" t="s">
        <v>30</v>
      </c>
      <c r="D63" s="48">
        <v>0</v>
      </c>
      <c r="E63" s="49">
        <v>0</v>
      </c>
      <c r="F63" s="49">
        <v>16.470910335386723</v>
      </c>
      <c r="G63" s="49">
        <v>0</v>
      </c>
      <c r="H63" s="49">
        <v>0</v>
      </c>
      <c r="I63" s="49">
        <v>0</v>
      </c>
      <c r="J63" s="49">
        <v>18.201232032854211</v>
      </c>
      <c r="K63" s="49">
        <v>0</v>
      </c>
      <c r="L63" s="49">
        <v>20.334017796030118</v>
      </c>
      <c r="M63" s="49">
        <v>0</v>
      </c>
      <c r="N63" s="49">
        <v>21.462012320328544</v>
      </c>
      <c r="O63" s="49">
        <v>0</v>
      </c>
      <c r="P63" s="49">
        <v>0</v>
      </c>
      <c r="Q63" s="49">
        <v>0</v>
      </c>
      <c r="R63" s="50">
        <v>0</v>
      </c>
    </row>
    <row r="64" spans="1:18" ht="14" x14ac:dyDescent="0.3">
      <c r="A64" s="45" t="s">
        <v>15</v>
      </c>
      <c r="C64" s="41" t="s">
        <v>31</v>
      </c>
      <c r="D64" s="48">
        <v>17.957563312799451</v>
      </c>
      <c r="E64" s="49">
        <v>19.047592972849646</v>
      </c>
      <c r="F64" s="49">
        <v>19.271992438316875</v>
      </c>
      <c r="G64" s="49">
        <v>21.810685670572131</v>
      </c>
      <c r="H64" s="49">
        <v>24.598062444058339</v>
      </c>
      <c r="I64" s="49">
        <v>22.415157737539669</v>
      </c>
      <c r="J64" s="49">
        <v>19.213063459470028</v>
      </c>
      <c r="K64" s="49">
        <v>20.5564681724846</v>
      </c>
      <c r="L64" s="49">
        <v>21.168720054757017</v>
      </c>
      <c r="M64" s="49">
        <v>23.610920982584226</v>
      </c>
      <c r="N64" s="49">
        <v>22.365503080082135</v>
      </c>
      <c r="O64" s="49">
        <v>36.599589322381931</v>
      </c>
      <c r="P64" s="49">
        <v>26.844626967830255</v>
      </c>
      <c r="Q64" s="49">
        <v>30.518822724161534</v>
      </c>
      <c r="R64" s="50">
        <v>0</v>
      </c>
    </row>
    <row r="65" spans="1:18" ht="14" x14ac:dyDescent="0.3">
      <c r="A65" s="45" t="s">
        <v>15</v>
      </c>
      <c r="C65" s="41" t="s">
        <v>39</v>
      </c>
      <c r="D65" s="48">
        <v>14.750992470910337</v>
      </c>
      <c r="E65" s="49">
        <v>19.340725530458588</v>
      </c>
      <c r="F65" s="49">
        <v>22.032397900981064</v>
      </c>
      <c r="G65" s="49">
        <v>24.648088393468271</v>
      </c>
      <c r="H65" s="49">
        <v>21.33264887063655</v>
      </c>
      <c r="I65" s="49">
        <v>23.006297056810403</v>
      </c>
      <c r="J65" s="49">
        <v>18.17659137577002</v>
      </c>
      <c r="K65" s="49">
        <v>25.759753593429156</v>
      </c>
      <c r="L65" s="49">
        <v>0</v>
      </c>
      <c r="M65" s="49">
        <v>21.236595938854666</v>
      </c>
      <c r="N65" s="49">
        <v>0</v>
      </c>
      <c r="O65" s="49">
        <v>0</v>
      </c>
      <c r="P65" s="49">
        <v>24.813141683778234</v>
      </c>
      <c r="Q65" s="49">
        <v>27.16495550992471</v>
      </c>
      <c r="R65" s="50">
        <v>41.738535249828885</v>
      </c>
    </row>
    <row r="66" spans="1:18" ht="14" x14ac:dyDescent="0.3">
      <c r="A66" s="45" t="s">
        <v>15</v>
      </c>
      <c r="C66" s="41" t="s">
        <v>37</v>
      </c>
      <c r="D66" s="48">
        <v>18.163586584531142</v>
      </c>
      <c r="E66" s="49">
        <v>20.786310746064338</v>
      </c>
      <c r="F66" s="49">
        <v>18.786447638603697</v>
      </c>
      <c r="G66" s="49">
        <v>21.136208076659823</v>
      </c>
      <c r="H66" s="49">
        <v>22.842967664322902</v>
      </c>
      <c r="I66" s="49">
        <v>25.097072915408461</v>
      </c>
      <c r="J66" s="49">
        <v>18.272416153319643</v>
      </c>
      <c r="K66" s="49">
        <v>18.940451745379878</v>
      </c>
      <c r="L66" s="49">
        <v>25.475701574264203</v>
      </c>
      <c r="M66" s="49">
        <v>22.521560574948666</v>
      </c>
      <c r="N66" s="49">
        <v>24.971937029431896</v>
      </c>
      <c r="O66" s="49">
        <v>25.831622176591377</v>
      </c>
      <c r="P66" s="49">
        <v>0</v>
      </c>
      <c r="Q66" s="49">
        <v>28.884325804243669</v>
      </c>
      <c r="R66" s="50">
        <v>31.663244353182751</v>
      </c>
    </row>
    <row r="67" spans="1:18" ht="14" x14ac:dyDescent="0.3">
      <c r="A67" s="45" t="s">
        <v>15</v>
      </c>
      <c r="C67" s="41" t="s">
        <v>32</v>
      </c>
      <c r="D67" s="48">
        <v>19.36025553274013</v>
      </c>
      <c r="E67" s="49">
        <v>16.288082743934901</v>
      </c>
      <c r="F67" s="49">
        <v>16.495550992470911</v>
      </c>
      <c r="G67" s="49">
        <v>17.895277207392198</v>
      </c>
      <c r="H67" s="49">
        <v>22.086242299794662</v>
      </c>
      <c r="I67" s="49">
        <v>19.282683093771389</v>
      </c>
      <c r="J67" s="49">
        <v>29.267624914442163</v>
      </c>
      <c r="K67" s="49">
        <v>21.127994524298426</v>
      </c>
      <c r="L67" s="49">
        <v>20.087611225188226</v>
      </c>
      <c r="M67" s="49">
        <v>0</v>
      </c>
      <c r="N67" s="49">
        <v>26.606433949349761</v>
      </c>
      <c r="O67" s="49">
        <v>0</v>
      </c>
      <c r="P67" s="49">
        <v>30.201232032854211</v>
      </c>
      <c r="Q67" s="49">
        <v>30.617385352498289</v>
      </c>
      <c r="R67" s="50">
        <v>0</v>
      </c>
    </row>
    <row r="68" spans="1:18" ht="14" x14ac:dyDescent="0.3">
      <c r="A68" s="45" t="s">
        <v>15</v>
      </c>
      <c r="C68" s="41" t="s">
        <v>33</v>
      </c>
      <c r="D68" s="48">
        <v>22.067859587366776</v>
      </c>
      <c r="E68" s="49">
        <v>15.663244353182751</v>
      </c>
      <c r="F68" s="49">
        <v>17.597079625827057</v>
      </c>
      <c r="G68" s="49">
        <v>19.919233401779604</v>
      </c>
      <c r="H68" s="49">
        <v>18.897193702943188</v>
      </c>
      <c r="I68" s="49">
        <v>18.603696098562629</v>
      </c>
      <c r="J68" s="49">
        <v>19.304585900068446</v>
      </c>
      <c r="K68" s="49">
        <v>0</v>
      </c>
      <c r="L68" s="49">
        <v>21.218343600273784</v>
      </c>
      <c r="M68" s="49">
        <v>22.934976043805612</v>
      </c>
      <c r="N68" s="49">
        <v>0</v>
      </c>
      <c r="O68" s="49">
        <v>32.224503764544835</v>
      </c>
      <c r="P68" s="49">
        <v>0</v>
      </c>
      <c r="Q68" s="49">
        <v>0</v>
      </c>
      <c r="R68" s="50">
        <v>32.73100616016427</v>
      </c>
    </row>
    <row r="69" spans="1:18" ht="14" x14ac:dyDescent="0.3">
      <c r="A69" s="45" t="s">
        <v>15</v>
      </c>
      <c r="C69" s="41" t="s">
        <v>34</v>
      </c>
      <c r="D69" s="48">
        <v>14.18754277891855</v>
      </c>
      <c r="E69" s="49">
        <v>15.404517453798768</v>
      </c>
      <c r="F69" s="49">
        <v>18.698151950718685</v>
      </c>
      <c r="G69" s="49">
        <v>15.775496235455167</v>
      </c>
      <c r="H69" s="49">
        <v>0</v>
      </c>
      <c r="I69" s="49">
        <v>20.590006844626966</v>
      </c>
      <c r="J69" s="49">
        <v>22.004106776180699</v>
      </c>
      <c r="K69" s="49">
        <v>18.688569472963724</v>
      </c>
      <c r="L69" s="49">
        <v>21.812457221081452</v>
      </c>
      <c r="M69" s="49">
        <v>22.702258726899384</v>
      </c>
      <c r="N69" s="49">
        <v>0</v>
      </c>
      <c r="O69" s="49">
        <v>0</v>
      </c>
      <c r="P69" s="49">
        <v>0</v>
      </c>
      <c r="Q69" s="49">
        <v>0</v>
      </c>
      <c r="R69" s="50">
        <v>26.354551676933607</v>
      </c>
    </row>
    <row r="70" spans="1:18" ht="14" x14ac:dyDescent="0.3">
      <c r="A70" s="45" t="s">
        <v>15</v>
      </c>
      <c r="C70" s="41" t="s">
        <v>13</v>
      </c>
      <c r="D70" s="48">
        <v>20.695414099931554</v>
      </c>
      <c r="E70" s="49">
        <v>20.310746064339494</v>
      </c>
      <c r="F70" s="49">
        <v>33.648186173853524</v>
      </c>
      <c r="G70" s="49">
        <v>18.361396303901437</v>
      </c>
      <c r="H70" s="49">
        <v>20.276522929500342</v>
      </c>
      <c r="I70" s="49">
        <v>0</v>
      </c>
      <c r="J70" s="49">
        <v>0</v>
      </c>
      <c r="K70" s="49">
        <v>21.534565366187543</v>
      </c>
      <c r="L70" s="49">
        <v>0</v>
      </c>
      <c r="M70" s="49">
        <v>20.925393566050651</v>
      </c>
      <c r="N70" s="49">
        <v>0</v>
      </c>
      <c r="O70" s="49">
        <v>0</v>
      </c>
      <c r="P70" s="49">
        <v>0</v>
      </c>
      <c r="Q70" s="49">
        <v>0</v>
      </c>
      <c r="R70" s="50">
        <v>0</v>
      </c>
    </row>
    <row r="71" spans="1:18" ht="14" x14ac:dyDescent="0.3">
      <c r="A71" s="45" t="s">
        <v>15</v>
      </c>
      <c r="C71" s="41" t="s">
        <v>94</v>
      </c>
      <c r="D71" s="48">
        <v>15.540041067761807</v>
      </c>
      <c r="E71" s="49">
        <v>21.352498288843258</v>
      </c>
      <c r="F71" s="49">
        <v>17.538672142368242</v>
      </c>
      <c r="G71" s="49">
        <v>0</v>
      </c>
      <c r="H71" s="49">
        <v>0</v>
      </c>
      <c r="I71" s="49">
        <v>17.208761122518823</v>
      </c>
      <c r="J71" s="49">
        <v>19.017111567419576</v>
      </c>
      <c r="K71" s="49">
        <v>20.895277207392198</v>
      </c>
      <c r="L71" s="49">
        <v>19.619438740588638</v>
      </c>
      <c r="M71" s="49">
        <v>21.383983572895279</v>
      </c>
      <c r="N71" s="49">
        <v>0</v>
      </c>
      <c r="O71" s="49">
        <v>0</v>
      </c>
      <c r="P71" s="49">
        <v>0</v>
      </c>
      <c r="Q71" s="49">
        <v>0</v>
      </c>
      <c r="R71" s="50">
        <v>0</v>
      </c>
    </row>
    <row r="72" spans="1:18" ht="14.5" thickBot="1" x14ac:dyDescent="0.35">
      <c r="A72" s="45" t="s">
        <v>15</v>
      </c>
      <c r="C72" s="41" t="s">
        <v>93</v>
      </c>
      <c r="D72" s="48">
        <v>0</v>
      </c>
      <c r="E72" s="51">
        <v>13.347022587268993</v>
      </c>
      <c r="F72" s="51">
        <v>15.949806068902578</v>
      </c>
      <c r="G72" s="51">
        <v>19.310974218571754</v>
      </c>
      <c r="H72" s="51">
        <v>18.154688569472963</v>
      </c>
      <c r="I72" s="51">
        <v>17.642710472279262</v>
      </c>
      <c r="J72" s="51">
        <v>21.128907141227469</v>
      </c>
      <c r="K72" s="51">
        <v>20.067533652749258</v>
      </c>
      <c r="L72" s="51">
        <v>21.368925393566052</v>
      </c>
      <c r="M72" s="51">
        <v>21.413278576317591</v>
      </c>
      <c r="N72" s="51">
        <v>0</v>
      </c>
      <c r="O72" s="51">
        <v>23.596167008898014</v>
      </c>
      <c r="P72" s="51">
        <v>26.455852156057496</v>
      </c>
      <c r="Q72" s="51">
        <v>0</v>
      </c>
      <c r="R72" s="52">
        <v>0</v>
      </c>
    </row>
    <row r="73" spans="1:18" ht="14.5" thickBot="1" x14ac:dyDescent="0.35">
      <c r="A73" s="45" t="s">
        <v>15</v>
      </c>
      <c r="C73" s="42" t="s">
        <v>46</v>
      </c>
      <c r="D73" s="53">
        <v>18.38709941054481</v>
      </c>
      <c r="E73" s="54">
        <v>19.408567191421401</v>
      </c>
      <c r="F73" s="54">
        <v>19.460520068322943</v>
      </c>
      <c r="G73" s="54">
        <v>22.425085218994177</v>
      </c>
      <c r="H73" s="54">
        <v>23.026897927679961</v>
      </c>
      <c r="I73" s="54">
        <v>23.181673359863833</v>
      </c>
      <c r="J73" s="54">
        <v>20.45744923568332</v>
      </c>
      <c r="K73" s="54">
        <v>22.633141963150759</v>
      </c>
      <c r="L73" s="54">
        <v>24.135640950425344</v>
      </c>
      <c r="M73" s="54">
        <v>24.203936495217107</v>
      </c>
      <c r="N73" s="54">
        <v>24.551596408583965</v>
      </c>
      <c r="O73" s="54">
        <v>27.918891170431213</v>
      </c>
      <c r="P73" s="54">
        <v>28.463039014373717</v>
      </c>
      <c r="Q73" s="54">
        <v>29.204405450812018</v>
      </c>
      <c r="R73" s="55">
        <v>34.753593429158109</v>
      </c>
    </row>
    <row r="74" spans="1:18" x14ac:dyDescent="0.25">
      <c r="D74" s="56"/>
      <c r="E74" s="56"/>
      <c r="F74" s="56"/>
      <c r="G74" s="56"/>
      <c r="H74" s="56"/>
      <c r="I74" s="56"/>
      <c r="J74" s="56"/>
      <c r="K74" s="56"/>
      <c r="L74" s="56"/>
      <c r="M74" s="56"/>
      <c r="N74" s="56"/>
      <c r="O74" s="56"/>
      <c r="P74" s="56"/>
      <c r="Q74" s="56"/>
      <c r="R74" s="56"/>
    </row>
    <row r="75" spans="1:18" x14ac:dyDescent="0.25">
      <c r="D75" s="56"/>
      <c r="E75" s="56"/>
      <c r="F75" s="56"/>
      <c r="G75" s="56"/>
      <c r="H75" s="56"/>
      <c r="I75" s="56"/>
      <c r="J75" s="56"/>
      <c r="K75" s="56"/>
      <c r="L75" s="56"/>
      <c r="M75" s="56"/>
      <c r="N75" s="63"/>
      <c r="O75" s="56"/>
      <c r="P75" s="56"/>
      <c r="Q75" s="56"/>
      <c r="R75" s="56"/>
    </row>
    <row r="76" spans="1:18" ht="23.5" thickBot="1" x14ac:dyDescent="0.3">
      <c r="C76" s="1" t="s">
        <v>226</v>
      </c>
      <c r="D76" s="57"/>
      <c r="E76" s="57"/>
      <c r="F76" s="57"/>
      <c r="G76" s="57"/>
      <c r="H76" s="57"/>
      <c r="I76" s="57"/>
      <c r="J76" s="57"/>
      <c r="K76" s="57"/>
      <c r="L76" s="57"/>
      <c r="M76" s="57"/>
      <c r="N76" s="62"/>
      <c r="O76" s="58"/>
      <c r="P76" s="58"/>
      <c r="Q76" s="58"/>
      <c r="R76" s="58"/>
    </row>
    <row r="77" spans="1:18" ht="14.5" thickBot="1" x14ac:dyDescent="0.35">
      <c r="C77" s="36"/>
      <c r="D77" s="146" t="s">
        <v>51</v>
      </c>
      <c r="E77" s="147"/>
      <c r="F77" s="147"/>
      <c r="G77" s="147"/>
      <c r="H77" s="147"/>
      <c r="I77" s="147"/>
      <c r="J77" s="147"/>
      <c r="K77" s="147"/>
      <c r="L77" s="147"/>
      <c r="M77" s="147"/>
      <c r="N77" s="147"/>
      <c r="O77" s="147"/>
      <c r="P77" s="147"/>
      <c r="Q77" s="147"/>
      <c r="R77" s="148"/>
    </row>
    <row r="78" spans="1:18" ht="14.5" thickBot="1" x14ac:dyDescent="0.35">
      <c r="A78" s="45" t="s">
        <v>111</v>
      </c>
      <c r="C78" s="37" t="s">
        <v>249</v>
      </c>
      <c r="D78" s="59" t="s">
        <v>0</v>
      </c>
      <c r="E78" s="60" t="s">
        <v>1</v>
      </c>
      <c r="F78" s="60" t="s">
        <v>2</v>
      </c>
      <c r="G78" s="60" t="s">
        <v>3</v>
      </c>
      <c r="H78" s="60" t="s">
        <v>4</v>
      </c>
      <c r="I78" s="60" t="s">
        <v>5</v>
      </c>
      <c r="J78" s="60" t="s">
        <v>6</v>
      </c>
      <c r="K78" s="60" t="s">
        <v>7</v>
      </c>
      <c r="L78" s="60" t="s">
        <v>8</v>
      </c>
      <c r="M78" s="60" t="s">
        <v>9</v>
      </c>
      <c r="N78" s="60" t="s">
        <v>10</v>
      </c>
      <c r="O78" s="60" t="s">
        <v>11</v>
      </c>
      <c r="P78" s="60" t="s">
        <v>17</v>
      </c>
      <c r="Q78" s="60" t="s">
        <v>44</v>
      </c>
      <c r="R78" s="61" t="s">
        <v>88</v>
      </c>
    </row>
    <row r="79" spans="1:18" ht="14" x14ac:dyDescent="0.3">
      <c r="A79" s="45" t="s">
        <v>111</v>
      </c>
      <c r="C79" s="41" t="s">
        <v>12</v>
      </c>
      <c r="D79" s="48">
        <v>15.742642026009582</v>
      </c>
      <c r="E79" s="49">
        <v>4.4873374401095143</v>
      </c>
      <c r="F79" s="49">
        <v>19.630390143737166</v>
      </c>
      <c r="G79" s="49">
        <v>9.9978097193702933</v>
      </c>
      <c r="H79" s="49">
        <v>6.416001216822572</v>
      </c>
      <c r="I79" s="49">
        <v>9.620378199192066</v>
      </c>
      <c r="J79" s="49">
        <v>8.4356916184431583</v>
      </c>
      <c r="K79" s="49">
        <v>9.0256923924475387</v>
      </c>
      <c r="L79" s="49">
        <v>9.6037669050485022</v>
      </c>
      <c r="M79" s="49">
        <v>14.454209445585215</v>
      </c>
      <c r="N79" s="49">
        <v>17.860009366331642</v>
      </c>
      <c r="O79" s="49">
        <v>17.033360116656251</v>
      </c>
      <c r="P79" s="49">
        <v>29.478228821144629</v>
      </c>
      <c r="Q79" s="49">
        <v>18.468172484599588</v>
      </c>
      <c r="R79" s="50">
        <v>10.723248916267396</v>
      </c>
    </row>
    <row r="80" spans="1:18" ht="14" x14ac:dyDescent="0.3">
      <c r="A80" s="45" t="s">
        <v>111</v>
      </c>
      <c r="C80" s="41" t="s">
        <v>30</v>
      </c>
      <c r="D80" s="48">
        <v>0</v>
      </c>
      <c r="E80" s="49">
        <v>0</v>
      </c>
      <c r="F80" s="49">
        <v>0</v>
      </c>
      <c r="G80" s="49">
        <v>0</v>
      </c>
      <c r="H80" s="49">
        <v>0</v>
      </c>
      <c r="I80" s="49">
        <v>5.8321697467488018</v>
      </c>
      <c r="J80" s="49">
        <v>0</v>
      </c>
      <c r="K80" s="49">
        <v>0</v>
      </c>
      <c r="L80" s="49">
        <v>0</v>
      </c>
      <c r="M80" s="49">
        <v>0.16427104722792607</v>
      </c>
      <c r="N80" s="49">
        <v>0</v>
      </c>
      <c r="O80" s="49">
        <v>0</v>
      </c>
      <c r="P80" s="49">
        <v>0</v>
      </c>
      <c r="Q80" s="49">
        <v>0</v>
      </c>
      <c r="R80" s="50">
        <v>0</v>
      </c>
    </row>
    <row r="81" spans="1:18" ht="14" x14ac:dyDescent="0.3">
      <c r="A81" s="45" t="s">
        <v>111</v>
      </c>
      <c r="C81" s="41" t="s">
        <v>31</v>
      </c>
      <c r="D81" s="48">
        <v>5.5578370978781653</v>
      </c>
      <c r="E81" s="49">
        <v>0</v>
      </c>
      <c r="F81" s="49">
        <v>3.28724617841661</v>
      </c>
      <c r="G81" s="49">
        <v>5.1315146181675955</v>
      </c>
      <c r="H81" s="49">
        <v>2.6865921362841281</v>
      </c>
      <c r="I81" s="49">
        <v>3.2751648685940267</v>
      </c>
      <c r="J81" s="49">
        <v>4.4779070651760593</v>
      </c>
      <c r="K81" s="49">
        <v>6.7639031485284056</v>
      </c>
      <c r="L81" s="49">
        <v>8.6939148006909814</v>
      </c>
      <c r="M81" s="49">
        <v>10.972864365988828</v>
      </c>
      <c r="N81" s="49">
        <v>39.255583011403843</v>
      </c>
      <c r="O81" s="49">
        <v>44.087497148072096</v>
      </c>
      <c r="P81" s="49">
        <v>11.553182751540042</v>
      </c>
      <c r="Q81" s="49">
        <v>49.322617444231007</v>
      </c>
      <c r="R81" s="50">
        <v>51.378850102669404</v>
      </c>
    </row>
    <row r="82" spans="1:18" ht="14" x14ac:dyDescent="0.3">
      <c r="A82" s="45" t="s">
        <v>111</v>
      </c>
      <c r="C82" s="41" t="s">
        <v>39</v>
      </c>
      <c r="D82" s="48">
        <v>0</v>
      </c>
      <c r="E82" s="49">
        <v>0</v>
      </c>
      <c r="F82" s="49">
        <v>1.5715263518138261</v>
      </c>
      <c r="G82" s="49">
        <v>7.5817932922655711</v>
      </c>
      <c r="H82" s="49">
        <v>5.284508327629478</v>
      </c>
      <c r="I82" s="49">
        <v>3.6133242071640428</v>
      </c>
      <c r="J82" s="49">
        <v>3.5432352270134615</v>
      </c>
      <c r="K82" s="49">
        <v>7.2143346044783412</v>
      </c>
      <c r="L82" s="49">
        <v>7.1496691763632212</v>
      </c>
      <c r="M82" s="49">
        <v>10.213894592744696</v>
      </c>
      <c r="N82" s="49">
        <v>31.794147843942504</v>
      </c>
      <c r="O82" s="49">
        <v>32.62696783025325</v>
      </c>
      <c r="P82" s="49">
        <v>17.637508555783711</v>
      </c>
      <c r="Q82" s="49">
        <v>44.305145915002178</v>
      </c>
      <c r="R82" s="50">
        <v>45.593429158110879</v>
      </c>
    </row>
    <row r="83" spans="1:18" ht="14" x14ac:dyDescent="0.3">
      <c r="A83" s="45" t="s">
        <v>111</v>
      </c>
      <c r="C83" s="41" t="s">
        <v>37</v>
      </c>
      <c r="D83" s="48">
        <v>2.8062970568104038</v>
      </c>
      <c r="E83" s="49">
        <v>0</v>
      </c>
      <c r="F83" s="49">
        <v>2.0287474332648872</v>
      </c>
      <c r="G83" s="49">
        <v>1.7582477754962356</v>
      </c>
      <c r="H83" s="49">
        <v>4.3051459150021776</v>
      </c>
      <c r="I83" s="49">
        <v>4.7674314793322026</v>
      </c>
      <c r="J83" s="49">
        <v>3.715701574264203</v>
      </c>
      <c r="K83" s="49">
        <v>8.2447072151809095</v>
      </c>
      <c r="L83" s="49">
        <v>5.3037645448323065</v>
      </c>
      <c r="M83" s="49">
        <v>6.8035592060232721</v>
      </c>
      <c r="N83" s="49">
        <v>15.452429842573579</v>
      </c>
      <c r="O83" s="49">
        <v>13.155373032169747</v>
      </c>
      <c r="P83" s="49">
        <v>15.986310746064339</v>
      </c>
      <c r="Q83" s="49">
        <v>0</v>
      </c>
      <c r="R83" s="50">
        <v>11.973990417522245</v>
      </c>
    </row>
    <row r="84" spans="1:18" ht="14" x14ac:dyDescent="0.3">
      <c r="A84" s="45" t="s">
        <v>111</v>
      </c>
      <c r="C84" s="41" t="s">
        <v>32</v>
      </c>
      <c r="D84" s="48">
        <v>14.012320328542094</v>
      </c>
      <c r="E84" s="49">
        <v>17.318275154004105</v>
      </c>
      <c r="F84" s="49">
        <v>19.928815879534564</v>
      </c>
      <c r="G84" s="49">
        <v>6.4811772758384665</v>
      </c>
      <c r="H84" s="49">
        <v>3.4016883413187315</v>
      </c>
      <c r="I84" s="49">
        <v>3.9121932140412632</v>
      </c>
      <c r="J84" s="49">
        <v>5.3590495746553239</v>
      </c>
      <c r="K84" s="49">
        <v>4.5719500668165969</v>
      </c>
      <c r="L84" s="49">
        <v>7.8835168937838347</v>
      </c>
      <c r="M84" s="49">
        <v>10.93619286637767</v>
      </c>
      <c r="N84" s="49">
        <v>17.187978346089228</v>
      </c>
      <c r="O84" s="49">
        <v>8.4353182751540032</v>
      </c>
      <c r="P84" s="49">
        <v>23.515400410677618</v>
      </c>
      <c r="Q84" s="49">
        <v>10.031485284052019</v>
      </c>
      <c r="R84" s="50">
        <v>19.983572895277206</v>
      </c>
    </row>
    <row r="85" spans="1:18" ht="14" x14ac:dyDescent="0.3">
      <c r="A85" s="45" t="s">
        <v>111</v>
      </c>
      <c r="C85" s="41" t="s">
        <v>33</v>
      </c>
      <c r="D85" s="48">
        <v>16.231348391512661</v>
      </c>
      <c r="E85" s="49">
        <v>0</v>
      </c>
      <c r="F85" s="49">
        <v>0</v>
      </c>
      <c r="G85" s="49">
        <v>12.511293634496919</v>
      </c>
      <c r="H85" s="49">
        <v>8.695049053159936</v>
      </c>
      <c r="I85" s="49">
        <v>4.9977184576773901</v>
      </c>
      <c r="J85" s="49">
        <v>6.0362142990479741</v>
      </c>
      <c r="K85" s="49">
        <v>18.955509924709105</v>
      </c>
      <c r="L85" s="49">
        <v>13.099247091033538</v>
      </c>
      <c r="M85" s="49">
        <v>8.772073921971252</v>
      </c>
      <c r="N85" s="49">
        <v>20.169199178644764</v>
      </c>
      <c r="O85" s="49">
        <v>7.9616700889801502</v>
      </c>
      <c r="P85" s="49">
        <v>39.706137348847818</v>
      </c>
      <c r="Q85" s="49">
        <v>0</v>
      </c>
      <c r="R85" s="50">
        <v>15.342231348391513</v>
      </c>
    </row>
    <row r="86" spans="1:18" ht="14" x14ac:dyDescent="0.3">
      <c r="A86" s="45" t="s">
        <v>111</v>
      </c>
      <c r="C86" s="41" t="s">
        <v>34</v>
      </c>
      <c r="D86" s="48">
        <v>6.7049965776865159</v>
      </c>
      <c r="E86" s="49">
        <v>0</v>
      </c>
      <c r="F86" s="49">
        <v>18.770704996577688</v>
      </c>
      <c r="G86" s="49">
        <v>10.328542094455852</v>
      </c>
      <c r="H86" s="49">
        <v>5.0403832991101982</v>
      </c>
      <c r="I86" s="49">
        <v>8.5804243668720055</v>
      </c>
      <c r="J86" s="49">
        <v>15.4435318275154</v>
      </c>
      <c r="K86" s="49">
        <v>12.343143965320555</v>
      </c>
      <c r="L86" s="49">
        <v>11.923887748117727</v>
      </c>
      <c r="M86" s="49">
        <v>21.71937029431896</v>
      </c>
      <c r="N86" s="49">
        <v>0</v>
      </c>
      <c r="O86" s="49">
        <v>9.4766141911932475</v>
      </c>
      <c r="P86" s="49">
        <v>8.8158795345653669</v>
      </c>
      <c r="Q86" s="49">
        <v>0</v>
      </c>
      <c r="R86" s="50">
        <v>71.126625598904866</v>
      </c>
    </row>
    <row r="87" spans="1:18" ht="14" x14ac:dyDescent="0.3">
      <c r="A87" s="45" t="s">
        <v>111</v>
      </c>
      <c r="C87" s="41" t="s">
        <v>13</v>
      </c>
      <c r="D87" s="48">
        <v>18.093086926762492</v>
      </c>
      <c r="E87" s="49">
        <v>17.267624914442163</v>
      </c>
      <c r="F87" s="49">
        <v>16.119096509240247</v>
      </c>
      <c r="G87" s="49">
        <v>20.494638375541868</v>
      </c>
      <c r="H87" s="49">
        <v>20.528405201916495</v>
      </c>
      <c r="I87" s="49">
        <v>13.963039014373717</v>
      </c>
      <c r="J87" s="49">
        <v>10.220396988364135</v>
      </c>
      <c r="K87" s="49">
        <v>3.9288158795345653</v>
      </c>
      <c r="L87" s="49">
        <v>8.6830937713894585</v>
      </c>
      <c r="M87" s="49">
        <v>0</v>
      </c>
      <c r="N87" s="49">
        <v>6.7132101300479121</v>
      </c>
      <c r="O87" s="49">
        <v>13.067761806981519</v>
      </c>
      <c r="P87" s="49">
        <v>7.8110882956878847</v>
      </c>
      <c r="Q87" s="49">
        <v>33.270362765229294</v>
      </c>
      <c r="R87" s="50">
        <v>0</v>
      </c>
    </row>
    <row r="88" spans="1:18" ht="14" x14ac:dyDescent="0.3">
      <c r="A88" s="45" t="s">
        <v>111</v>
      </c>
      <c r="C88" s="41" t="s">
        <v>94</v>
      </c>
      <c r="D88" s="48">
        <v>38.565366187542779</v>
      </c>
      <c r="E88" s="49">
        <v>23.718001368925393</v>
      </c>
      <c r="F88" s="49">
        <v>16.049828884325805</v>
      </c>
      <c r="G88" s="49">
        <v>30.055213324207163</v>
      </c>
      <c r="H88" s="49">
        <v>10.679443303673283</v>
      </c>
      <c r="I88" s="49">
        <v>7.0390143737166326</v>
      </c>
      <c r="J88" s="49">
        <v>5.1074606433949352</v>
      </c>
      <c r="K88" s="49">
        <v>12.600958247775496</v>
      </c>
      <c r="L88" s="49">
        <v>0</v>
      </c>
      <c r="M88" s="49">
        <v>2.6091718001368926</v>
      </c>
      <c r="N88" s="49">
        <v>0</v>
      </c>
      <c r="O88" s="49">
        <v>0</v>
      </c>
      <c r="P88" s="49">
        <v>32.850558977869035</v>
      </c>
      <c r="Q88" s="49">
        <v>0</v>
      </c>
      <c r="R88" s="50">
        <v>0</v>
      </c>
    </row>
    <row r="89" spans="1:18" ht="14.5" thickBot="1" x14ac:dyDescent="0.35">
      <c r="A89" s="45" t="s">
        <v>111</v>
      </c>
      <c r="C89" s="41" t="s">
        <v>93</v>
      </c>
      <c r="D89" s="48">
        <v>12.787718783612007</v>
      </c>
      <c r="E89" s="51">
        <v>20.873623296621243</v>
      </c>
      <c r="F89" s="51">
        <v>15.916495550992471</v>
      </c>
      <c r="G89" s="51">
        <v>18.733744010951405</v>
      </c>
      <c r="H89" s="51">
        <v>17.422587268993841</v>
      </c>
      <c r="I89" s="51">
        <v>16.933264887063654</v>
      </c>
      <c r="J89" s="51">
        <v>16.310898167161</v>
      </c>
      <c r="K89" s="51">
        <v>15.633584302988821</v>
      </c>
      <c r="L89" s="51">
        <v>10.752908966461328</v>
      </c>
      <c r="M89" s="51">
        <v>18.652064795801962</v>
      </c>
      <c r="N89" s="51">
        <v>15.683778234086242</v>
      </c>
      <c r="O89" s="51">
        <v>24.306639288158795</v>
      </c>
      <c r="P89" s="51">
        <v>29.013689253935659</v>
      </c>
      <c r="Q89" s="51">
        <v>25.041478439425049</v>
      </c>
      <c r="R89" s="52">
        <v>32.608259183207849</v>
      </c>
    </row>
    <row r="90" spans="1:18" ht="14.5" thickBot="1" x14ac:dyDescent="0.35">
      <c r="A90" s="45" t="s">
        <v>111</v>
      </c>
      <c r="C90" s="42" t="s">
        <v>46</v>
      </c>
      <c r="D90" s="53">
        <v>14.294166856795194</v>
      </c>
      <c r="E90" s="54">
        <v>19.033826866962066</v>
      </c>
      <c r="F90" s="54">
        <v>13.722903005012032</v>
      </c>
      <c r="G90" s="54">
        <v>11.742905280892963</v>
      </c>
      <c r="H90" s="54">
        <v>6.849190052475473</v>
      </c>
      <c r="I90" s="54">
        <v>6.0519444962976792</v>
      </c>
      <c r="J90" s="54">
        <v>6.1726698071425696</v>
      </c>
      <c r="K90" s="54">
        <v>8.2482839542387794</v>
      </c>
      <c r="L90" s="54">
        <v>8.9406678914946518</v>
      </c>
      <c r="M90" s="54">
        <v>11.808902430946544</v>
      </c>
      <c r="N90" s="54">
        <v>28.724577280908559</v>
      </c>
      <c r="O90" s="54">
        <v>27.52392245326855</v>
      </c>
      <c r="P90" s="54">
        <v>23.611283440371647</v>
      </c>
      <c r="Q90" s="54">
        <v>44.85579332620587</v>
      </c>
      <c r="R90" s="55">
        <v>36.932338358291176</v>
      </c>
    </row>
    <row r="91" spans="1:18" x14ac:dyDescent="0.25">
      <c r="D91" s="56"/>
      <c r="E91" s="56"/>
      <c r="F91" s="56"/>
      <c r="G91" s="56"/>
      <c r="H91" s="56"/>
      <c r="I91" s="56"/>
      <c r="J91" s="56"/>
      <c r="K91" s="56"/>
      <c r="L91" s="56"/>
      <c r="M91" s="56"/>
      <c r="N91" s="56"/>
      <c r="O91" s="56"/>
      <c r="P91" s="56"/>
      <c r="Q91" s="56"/>
      <c r="R91" s="56"/>
    </row>
    <row r="92" spans="1:18" x14ac:dyDescent="0.25">
      <c r="D92" s="56"/>
      <c r="E92" s="56"/>
      <c r="F92" s="56"/>
      <c r="G92" s="56"/>
      <c r="H92" s="56"/>
      <c r="I92" s="56"/>
      <c r="J92" s="56"/>
      <c r="K92" s="56"/>
      <c r="L92" s="56"/>
      <c r="M92" s="56"/>
      <c r="N92" s="63"/>
      <c r="O92" s="56"/>
      <c r="P92" s="56"/>
      <c r="Q92" s="56"/>
      <c r="R92" s="56"/>
    </row>
    <row r="93" spans="1:18" ht="23.5" thickBot="1" x14ac:dyDescent="0.3">
      <c r="C93" s="1" t="s">
        <v>227</v>
      </c>
      <c r="D93" s="57"/>
      <c r="E93" s="57"/>
      <c r="F93" s="57"/>
      <c r="G93" s="57"/>
      <c r="H93" s="57"/>
      <c r="I93" s="57"/>
      <c r="J93" s="57"/>
      <c r="K93" s="57"/>
      <c r="L93" s="57"/>
      <c r="M93" s="57"/>
      <c r="N93" s="58"/>
      <c r="O93" s="58"/>
      <c r="P93" s="58"/>
      <c r="Q93" s="58"/>
      <c r="R93" s="58"/>
    </row>
    <row r="94" spans="1:18" ht="14.5" thickBot="1" x14ac:dyDescent="0.35">
      <c r="C94" s="36"/>
      <c r="D94" s="146" t="s">
        <v>51</v>
      </c>
      <c r="E94" s="147"/>
      <c r="F94" s="147"/>
      <c r="G94" s="147"/>
      <c r="H94" s="147"/>
      <c r="I94" s="147"/>
      <c r="J94" s="147"/>
      <c r="K94" s="147"/>
      <c r="L94" s="147"/>
      <c r="M94" s="147"/>
      <c r="N94" s="147"/>
      <c r="O94" s="147"/>
      <c r="P94" s="147"/>
      <c r="Q94" s="147"/>
      <c r="R94" s="148"/>
    </row>
    <row r="95" spans="1:18" ht="14.5" thickBot="1" x14ac:dyDescent="0.35">
      <c r="A95" s="45" t="s">
        <v>45</v>
      </c>
      <c r="C95" s="37" t="s">
        <v>249</v>
      </c>
      <c r="D95" s="59" t="s">
        <v>0</v>
      </c>
      <c r="E95" s="60" t="s">
        <v>1</v>
      </c>
      <c r="F95" s="60" t="s">
        <v>2</v>
      </c>
      <c r="G95" s="60" t="s">
        <v>3</v>
      </c>
      <c r="H95" s="60" t="s">
        <v>4</v>
      </c>
      <c r="I95" s="60" t="s">
        <v>5</v>
      </c>
      <c r="J95" s="60" t="s">
        <v>6</v>
      </c>
      <c r="K95" s="60" t="s">
        <v>7</v>
      </c>
      <c r="L95" s="60" t="s">
        <v>8</v>
      </c>
      <c r="M95" s="60" t="s">
        <v>9</v>
      </c>
      <c r="N95" s="60" t="s">
        <v>10</v>
      </c>
      <c r="O95" s="60" t="s">
        <v>11</v>
      </c>
      <c r="P95" s="60" t="s">
        <v>17</v>
      </c>
      <c r="Q95" s="60" t="s">
        <v>44</v>
      </c>
      <c r="R95" s="61" t="s">
        <v>88</v>
      </c>
    </row>
    <row r="96" spans="1:18" ht="14" x14ac:dyDescent="0.3">
      <c r="A96" s="45" t="s">
        <v>45</v>
      </c>
      <c r="C96" s="41" t="s">
        <v>12</v>
      </c>
      <c r="D96" s="48">
        <v>0</v>
      </c>
      <c r="E96" s="49">
        <v>0</v>
      </c>
      <c r="F96" s="49">
        <v>0</v>
      </c>
      <c r="G96" s="49">
        <v>0</v>
      </c>
      <c r="H96" s="49">
        <v>0</v>
      </c>
      <c r="I96" s="49">
        <v>0</v>
      </c>
      <c r="J96" s="49">
        <v>0</v>
      </c>
      <c r="K96" s="49">
        <v>0</v>
      </c>
      <c r="L96" s="49">
        <v>0</v>
      </c>
      <c r="M96" s="49">
        <v>0</v>
      </c>
      <c r="N96" s="49">
        <v>0</v>
      </c>
      <c r="O96" s="49">
        <v>0</v>
      </c>
      <c r="P96" s="49">
        <v>0</v>
      </c>
      <c r="Q96" s="49">
        <v>0.36142032013641218</v>
      </c>
      <c r="R96" s="50">
        <v>0.7507286215804464</v>
      </c>
    </row>
    <row r="97" spans="1:18" ht="14" x14ac:dyDescent="0.3">
      <c r="A97" s="45" t="s">
        <v>45</v>
      </c>
      <c r="C97" s="41" t="s">
        <v>30</v>
      </c>
      <c r="D97" s="48">
        <v>0</v>
      </c>
      <c r="E97" s="49">
        <v>0</v>
      </c>
      <c r="F97" s="49">
        <v>0</v>
      </c>
      <c r="G97" s="49">
        <v>0</v>
      </c>
      <c r="H97" s="49">
        <v>0</v>
      </c>
      <c r="I97" s="49">
        <v>0</v>
      </c>
      <c r="J97" s="49">
        <v>0</v>
      </c>
      <c r="K97" s="49">
        <v>0</v>
      </c>
      <c r="L97" s="49">
        <v>0</v>
      </c>
      <c r="M97" s="49">
        <v>0</v>
      </c>
      <c r="N97" s="49">
        <v>0</v>
      </c>
      <c r="O97" s="49">
        <v>0</v>
      </c>
      <c r="P97" s="49">
        <v>0</v>
      </c>
      <c r="Q97" s="49">
        <v>0.24960073009354325</v>
      </c>
      <c r="R97" s="50">
        <v>0.50285192790326261</v>
      </c>
    </row>
    <row r="98" spans="1:18" ht="14" x14ac:dyDescent="0.3">
      <c r="A98" s="45" t="s">
        <v>45</v>
      </c>
      <c r="C98" s="41" t="s">
        <v>31</v>
      </c>
      <c r="D98" s="48">
        <v>0</v>
      </c>
      <c r="E98" s="49">
        <v>0</v>
      </c>
      <c r="F98" s="49">
        <v>0</v>
      </c>
      <c r="G98" s="49">
        <v>0</v>
      </c>
      <c r="H98" s="49">
        <v>0</v>
      </c>
      <c r="I98" s="49">
        <v>0</v>
      </c>
      <c r="J98" s="49">
        <v>0</v>
      </c>
      <c r="K98" s="49">
        <v>0</v>
      </c>
      <c r="L98" s="49">
        <v>0</v>
      </c>
      <c r="M98" s="49">
        <v>0</v>
      </c>
      <c r="N98" s="49">
        <v>0</v>
      </c>
      <c r="O98" s="49">
        <v>0</v>
      </c>
      <c r="P98" s="49">
        <v>0</v>
      </c>
      <c r="Q98" s="49">
        <v>0.40293610894757964</v>
      </c>
      <c r="R98" s="50">
        <v>0.91902697652184306</v>
      </c>
    </row>
    <row r="99" spans="1:18" ht="14" x14ac:dyDescent="0.3">
      <c r="A99" s="45" t="s">
        <v>45</v>
      </c>
      <c r="C99" s="41" t="s">
        <v>39</v>
      </c>
      <c r="D99" s="48">
        <v>0</v>
      </c>
      <c r="E99" s="49">
        <v>0</v>
      </c>
      <c r="F99" s="49">
        <v>0</v>
      </c>
      <c r="G99" s="49">
        <v>0</v>
      </c>
      <c r="H99" s="49">
        <v>0</v>
      </c>
      <c r="I99" s="49">
        <v>0</v>
      </c>
      <c r="J99" s="49">
        <v>0</v>
      </c>
      <c r="K99" s="49">
        <v>0</v>
      </c>
      <c r="L99" s="49">
        <v>0</v>
      </c>
      <c r="M99" s="49">
        <v>0</v>
      </c>
      <c r="N99" s="49">
        <v>0</v>
      </c>
      <c r="O99" s="49">
        <v>0</v>
      </c>
      <c r="P99" s="49">
        <v>0</v>
      </c>
      <c r="Q99" s="49">
        <v>0.45944558521560575</v>
      </c>
      <c r="R99" s="50">
        <v>0.98934804928131415</v>
      </c>
    </row>
    <row r="100" spans="1:18" ht="14" x14ac:dyDescent="0.3">
      <c r="A100" s="45" t="s">
        <v>45</v>
      </c>
      <c r="C100" s="41" t="s">
        <v>37</v>
      </c>
      <c r="D100" s="48">
        <v>0</v>
      </c>
      <c r="E100" s="49">
        <v>0</v>
      </c>
      <c r="F100" s="49">
        <v>0</v>
      </c>
      <c r="G100" s="49">
        <v>0</v>
      </c>
      <c r="H100" s="49">
        <v>0</v>
      </c>
      <c r="I100" s="49">
        <v>0</v>
      </c>
      <c r="J100" s="49">
        <v>0</v>
      </c>
      <c r="K100" s="49">
        <v>0</v>
      </c>
      <c r="L100" s="49">
        <v>0</v>
      </c>
      <c r="M100" s="49">
        <v>0</v>
      </c>
      <c r="N100" s="49">
        <v>0</v>
      </c>
      <c r="O100" s="49">
        <v>0</v>
      </c>
      <c r="P100" s="49">
        <v>0</v>
      </c>
      <c r="Q100" s="49">
        <v>0.44170659365731235</v>
      </c>
      <c r="R100" s="50">
        <v>1.1011635865845311</v>
      </c>
    </row>
    <row r="101" spans="1:18" ht="14" x14ac:dyDescent="0.3">
      <c r="A101" s="45" t="s">
        <v>45</v>
      </c>
      <c r="C101" s="41" t="s">
        <v>32</v>
      </c>
      <c r="D101" s="48">
        <v>0</v>
      </c>
      <c r="E101" s="49">
        <v>0</v>
      </c>
      <c r="F101" s="49">
        <v>0</v>
      </c>
      <c r="G101" s="49">
        <v>0</v>
      </c>
      <c r="H101" s="49">
        <v>0</v>
      </c>
      <c r="I101" s="49">
        <v>0</v>
      </c>
      <c r="J101" s="49">
        <v>0</v>
      </c>
      <c r="K101" s="49">
        <v>0</v>
      </c>
      <c r="L101" s="49">
        <v>0</v>
      </c>
      <c r="M101" s="49">
        <v>0</v>
      </c>
      <c r="N101" s="49">
        <v>0</v>
      </c>
      <c r="O101" s="49">
        <v>0</v>
      </c>
      <c r="P101" s="49">
        <v>0</v>
      </c>
      <c r="Q101" s="49">
        <v>0.731006160164271</v>
      </c>
      <c r="R101" s="50">
        <v>0.91914565015181038</v>
      </c>
    </row>
    <row r="102" spans="1:18" ht="14" x14ac:dyDescent="0.3">
      <c r="A102" s="45" t="s">
        <v>45</v>
      </c>
      <c r="C102" s="41" t="s">
        <v>33</v>
      </c>
      <c r="D102" s="48">
        <v>0</v>
      </c>
      <c r="E102" s="49">
        <v>0</v>
      </c>
      <c r="F102" s="49">
        <v>0</v>
      </c>
      <c r="G102" s="49">
        <v>0</v>
      </c>
      <c r="H102" s="49">
        <v>0</v>
      </c>
      <c r="I102" s="49">
        <v>0</v>
      </c>
      <c r="J102" s="49">
        <v>0</v>
      </c>
      <c r="K102" s="49">
        <v>0</v>
      </c>
      <c r="L102" s="49">
        <v>0</v>
      </c>
      <c r="M102" s="49">
        <v>0</v>
      </c>
      <c r="N102" s="49">
        <v>0</v>
      </c>
      <c r="O102" s="49">
        <v>0</v>
      </c>
      <c r="P102" s="49">
        <v>0</v>
      </c>
      <c r="Q102" s="49">
        <v>0</v>
      </c>
      <c r="R102" s="50">
        <v>1.040578859880708</v>
      </c>
    </row>
    <row r="103" spans="1:18" ht="14" x14ac:dyDescent="0.3">
      <c r="A103" s="45" t="s">
        <v>45</v>
      </c>
      <c r="C103" s="41" t="s">
        <v>34</v>
      </c>
      <c r="D103" s="48">
        <v>0</v>
      </c>
      <c r="E103" s="49">
        <v>0</v>
      </c>
      <c r="F103" s="49">
        <v>0</v>
      </c>
      <c r="G103" s="49">
        <v>0</v>
      </c>
      <c r="H103" s="49">
        <v>0</v>
      </c>
      <c r="I103" s="49">
        <v>0</v>
      </c>
      <c r="J103" s="49">
        <v>0</v>
      </c>
      <c r="K103" s="49">
        <v>0</v>
      </c>
      <c r="L103" s="49">
        <v>0</v>
      </c>
      <c r="M103" s="49">
        <v>0</v>
      </c>
      <c r="N103" s="49">
        <v>0</v>
      </c>
      <c r="O103" s="49">
        <v>0</v>
      </c>
      <c r="P103" s="49">
        <v>0</v>
      </c>
      <c r="Q103" s="49">
        <v>0</v>
      </c>
      <c r="R103" s="50">
        <v>1.1401192920700107</v>
      </c>
    </row>
    <row r="104" spans="1:18" ht="14" x14ac:dyDescent="0.3">
      <c r="A104" s="45" t="s">
        <v>45</v>
      </c>
      <c r="C104" s="41" t="s">
        <v>13</v>
      </c>
      <c r="D104" s="48">
        <v>0</v>
      </c>
      <c r="E104" s="49">
        <v>0</v>
      </c>
      <c r="F104" s="49">
        <v>0</v>
      </c>
      <c r="G104" s="49">
        <v>0</v>
      </c>
      <c r="H104" s="49">
        <v>0</v>
      </c>
      <c r="I104" s="49">
        <v>0</v>
      </c>
      <c r="J104" s="49">
        <v>0</v>
      </c>
      <c r="K104" s="49">
        <v>0</v>
      </c>
      <c r="L104" s="49">
        <v>0</v>
      </c>
      <c r="M104" s="49">
        <v>0</v>
      </c>
      <c r="N104" s="49">
        <v>0</v>
      </c>
      <c r="O104" s="49">
        <v>0</v>
      </c>
      <c r="P104" s="49">
        <v>0</v>
      </c>
      <c r="Q104" s="49">
        <v>0</v>
      </c>
      <c r="R104" s="50">
        <v>1.4496919917864477</v>
      </c>
    </row>
    <row r="105" spans="1:18" ht="14" x14ac:dyDescent="0.3">
      <c r="A105" s="45" t="s">
        <v>45</v>
      </c>
      <c r="C105" s="41" t="s">
        <v>94</v>
      </c>
      <c r="D105" s="48">
        <v>0</v>
      </c>
      <c r="E105" s="49">
        <v>0</v>
      </c>
      <c r="F105" s="49">
        <v>0</v>
      </c>
      <c r="G105" s="49">
        <v>0</v>
      </c>
      <c r="H105" s="49">
        <v>0</v>
      </c>
      <c r="I105" s="49">
        <v>0</v>
      </c>
      <c r="J105" s="49">
        <v>0</v>
      </c>
      <c r="K105" s="49">
        <v>0</v>
      </c>
      <c r="L105" s="49">
        <v>0</v>
      </c>
      <c r="M105" s="49">
        <v>0</v>
      </c>
      <c r="N105" s="49">
        <v>0</v>
      </c>
      <c r="O105" s="49">
        <v>0</v>
      </c>
      <c r="P105" s="49">
        <v>0</v>
      </c>
      <c r="Q105" s="49">
        <v>0.96098562628336759</v>
      </c>
      <c r="R105" s="50">
        <v>0</v>
      </c>
    </row>
    <row r="106" spans="1:18" ht="14.5" thickBot="1" x14ac:dyDescent="0.35">
      <c r="A106" s="45" t="s">
        <v>45</v>
      </c>
      <c r="C106" s="41" t="s">
        <v>93</v>
      </c>
      <c r="D106" s="48">
        <v>0</v>
      </c>
      <c r="E106" s="51">
        <v>0</v>
      </c>
      <c r="F106" s="51">
        <v>0</v>
      </c>
      <c r="G106" s="51">
        <v>0</v>
      </c>
      <c r="H106" s="51">
        <v>0</v>
      </c>
      <c r="I106" s="51">
        <v>0</v>
      </c>
      <c r="J106" s="51">
        <v>0</v>
      </c>
      <c r="K106" s="51">
        <v>0</v>
      </c>
      <c r="L106" s="51">
        <v>0</v>
      </c>
      <c r="M106" s="51">
        <v>0</v>
      </c>
      <c r="N106" s="51">
        <v>0</v>
      </c>
      <c r="O106" s="51">
        <v>0</v>
      </c>
      <c r="P106" s="51">
        <v>0</v>
      </c>
      <c r="Q106" s="51">
        <v>0</v>
      </c>
      <c r="R106" s="52">
        <v>1.430527036276523</v>
      </c>
    </row>
    <row r="107" spans="1:18" ht="14.5" thickBot="1" x14ac:dyDescent="0.35">
      <c r="A107" s="45" t="s">
        <v>45</v>
      </c>
      <c r="C107" s="42" t="s">
        <v>46</v>
      </c>
      <c r="D107" s="53">
        <v>0</v>
      </c>
      <c r="E107" s="54">
        <v>0</v>
      </c>
      <c r="F107" s="54">
        <v>0</v>
      </c>
      <c r="G107" s="54">
        <v>0</v>
      </c>
      <c r="H107" s="54">
        <v>0</v>
      </c>
      <c r="I107" s="54">
        <v>0</v>
      </c>
      <c r="J107" s="54">
        <v>0</v>
      </c>
      <c r="K107" s="54">
        <v>0</v>
      </c>
      <c r="L107" s="54">
        <v>0</v>
      </c>
      <c r="M107" s="54">
        <v>0</v>
      </c>
      <c r="N107" s="54">
        <v>0</v>
      </c>
      <c r="O107" s="54">
        <v>0</v>
      </c>
      <c r="P107" s="54">
        <v>0</v>
      </c>
      <c r="Q107" s="54">
        <v>0.37064598525746262</v>
      </c>
      <c r="R107" s="55">
        <v>0.85933623297900263</v>
      </c>
    </row>
    <row r="108" spans="1:18" x14ac:dyDescent="0.25">
      <c r="D108" s="56"/>
      <c r="E108" s="56"/>
      <c r="F108" s="56"/>
      <c r="G108" s="56"/>
      <c r="H108" s="56"/>
      <c r="I108" s="56"/>
      <c r="J108" s="56"/>
      <c r="K108" s="56"/>
      <c r="L108" s="56"/>
      <c r="M108" s="56"/>
      <c r="N108" s="56"/>
      <c r="O108" s="56"/>
      <c r="P108" s="56"/>
      <c r="Q108" s="56"/>
      <c r="R108" s="56"/>
    </row>
    <row r="109" spans="1:18" x14ac:dyDescent="0.25">
      <c r="D109" s="56"/>
      <c r="E109" s="56"/>
      <c r="F109" s="56"/>
      <c r="G109" s="56"/>
      <c r="H109" s="56"/>
      <c r="I109" s="56"/>
      <c r="J109" s="56"/>
      <c r="K109" s="56"/>
      <c r="L109" s="56"/>
      <c r="M109" s="56"/>
      <c r="N109" s="63"/>
      <c r="O109" s="56"/>
      <c r="P109" s="56"/>
      <c r="Q109" s="56"/>
      <c r="R109" s="56"/>
    </row>
    <row r="110" spans="1:18" ht="23.5" thickBot="1" x14ac:dyDescent="0.3">
      <c r="C110" s="1" t="s">
        <v>228</v>
      </c>
      <c r="D110" s="57"/>
      <c r="E110" s="57"/>
      <c r="F110" s="57"/>
      <c r="G110" s="57"/>
      <c r="H110" s="57"/>
      <c r="I110" s="57"/>
      <c r="J110" s="57"/>
      <c r="K110" s="57"/>
      <c r="L110" s="57"/>
      <c r="M110" s="57"/>
      <c r="N110" s="58"/>
      <c r="O110" s="58"/>
      <c r="P110" s="58"/>
      <c r="Q110" s="58"/>
      <c r="R110" s="58"/>
    </row>
    <row r="111" spans="1:18" ht="14.5" thickBot="1" x14ac:dyDescent="0.35">
      <c r="C111" s="36"/>
      <c r="D111" s="146" t="s">
        <v>51</v>
      </c>
      <c r="E111" s="147"/>
      <c r="F111" s="147"/>
      <c r="G111" s="147"/>
      <c r="H111" s="147"/>
      <c r="I111" s="147"/>
      <c r="J111" s="147"/>
      <c r="K111" s="147"/>
      <c r="L111" s="147"/>
      <c r="M111" s="147"/>
      <c r="N111" s="147"/>
      <c r="O111" s="147"/>
      <c r="P111" s="147"/>
      <c r="Q111" s="147"/>
      <c r="R111" s="148"/>
    </row>
    <row r="112" spans="1:18" ht="14.5" thickBot="1" x14ac:dyDescent="0.35">
      <c r="A112" s="45" t="s">
        <v>90</v>
      </c>
      <c r="C112" s="37" t="s">
        <v>249</v>
      </c>
      <c r="D112" s="59" t="s">
        <v>0</v>
      </c>
      <c r="E112" s="60" t="s">
        <v>1</v>
      </c>
      <c r="F112" s="60" t="s">
        <v>2</v>
      </c>
      <c r="G112" s="60" t="s">
        <v>3</v>
      </c>
      <c r="H112" s="60" t="s">
        <v>4</v>
      </c>
      <c r="I112" s="60" t="s">
        <v>5</v>
      </c>
      <c r="J112" s="60" t="s">
        <v>6</v>
      </c>
      <c r="K112" s="60" t="s">
        <v>7</v>
      </c>
      <c r="L112" s="60" t="s">
        <v>8</v>
      </c>
      <c r="M112" s="60" t="s">
        <v>9</v>
      </c>
      <c r="N112" s="60" t="s">
        <v>10</v>
      </c>
      <c r="O112" s="60" t="s">
        <v>11</v>
      </c>
      <c r="P112" s="60" t="s">
        <v>17</v>
      </c>
      <c r="Q112" s="60" t="s">
        <v>44</v>
      </c>
      <c r="R112" s="61" t="s">
        <v>88</v>
      </c>
    </row>
    <row r="113" spans="1:18" ht="14" x14ac:dyDescent="0.3">
      <c r="A113" s="45" t="s">
        <v>90</v>
      </c>
      <c r="C113" s="41" t="s">
        <v>12</v>
      </c>
      <c r="D113" s="48">
        <v>0</v>
      </c>
      <c r="E113" s="49">
        <v>0</v>
      </c>
      <c r="F113" s="49">
        <v>0</v>
      </c>
      <c r="G113" s="49">
        <v>0</v>
      </c>
      <c r="H113" s="49">
        <v>0</v>
      </c>
      <c r="I113" s="49">
        <v>0</v>
      </c>
      <c r="J113" s="49">
        <v>0</v>
      </c>
      <c r="K113" s="49">
        <v>0</v>
      </c>
      <c r="L113" s="49">
        <v>0</v>
      </c>
      <c r="M113" s="49">
        <v>0</v>
      </c>
      <c r="N113" s="49">
        <v>0</v>
      </c>
      <c r="O113" s="49">
        <v>0</v>
      </c>
      <c r="P113" s="49">
        <v>0</v>
      </c>
      <c r="Q113" s="49">
        <v>0</v>
      </c>
      <c r="R113" s="50">
        <v>0</v>
      </c>
    </row>
    <row r="114" spans="1:18" ht="14" x14ac:dyDescent="0.3">
      <c r="A114" s="45" t="s">
        <v>90</v>
      </c>
      <c r="C114" s="41" t="s">
        <v>30</v>
      </c>
      <c r="D114" s="48">
        <v>0</v>
      </c>
      <c r="E114" s="49">
        <v>0</v>
      </c>
      <c r="F114" s="49">
        <v>0</v>
      </c>
      <c r="G114" s="49">
        <v>0</v>
      </c>
      <c r="H114" s="49">
        <v>0</v>
      </c>
      <c r="I114" s="49">
        <v>0</v>
      </c>
      <c r="J114" s="49">
        <v>0</v>
      </c>
      <c r="K114" s="49">
        <v>0</v>
      </c>
      <c r="L114" s="49">
        <v>0</v>
      </c>
      <c r="M114" s="49">
        <v>0</v>
      </c>
      <c r="N114" s="49">
        <v>0</v>
      </c>
      <c r="O114" s="49">
        <v>0</v>
      </c>
      <c r="P114" s="49">
        <v>0</v>
      </c>
      <c r="Q114" s="49">
        <v>0</v>
      </c>
      <c r="R114" s="50">
        <v>0</v>
      </c>
    </row>
    <row r="115" spans="1:18" ht="14" x14ac:dyDescent="0.3">
      <c r="A115" s="45" t="s">
        <v>90</v>
      </c>
      <c r="C115" s="41" t="s">
        <v>31</v>
      </c>
      <c r="D115" s="48">
        <v>0</v>
      </c>
      <c r="E115" s="49">
        <v>0</v>
      </c>
      <c r="F115" s="49">
        <v>0</v>
      </c>
      <c r="G115" s="49">
        <v>0</v>
      </c>
      <c r="H115" s="49">
        <v>0</v>
      </c>
      <c r="I115" s="49">
        <v>0</v>
      </c>
      <c r="J115" s="49">
        <v>0</v>
      </c>
      <c r="K115" s="49">
        <v>0</v>
      </c>
      <c r="L115" s="49">
        <v>0</v>
      </c>
      <c r="M115" s="49">
        <v>0</v>
      </c>
      <c r="N115" s="49">
        <v>0</v>
      </c>
      <c r="O115" s="49">
        <v>0</v>
      </c>
      <c r="P115" s="49">
        <v>0</v>
      </c>
      <c r="Q115" s="49">
        <v>0</v>
      </c>
      <c r="R115" s="50">
        <v>0.19164955509924708</v>
      </c>
    </row>
    <row r="116" spans="1:18" ht="14" x14ac:dyDescent="0.3">
      <c r="A116" s="45" t="s">
        <v>90</v>
      </c>
      <c r="C116" s="41" t="s">
        <v>39</v>
      </c>
      <c r="D116" s="48">
        <v>0</v>
      </c>
      <c r="E116" s="49">
        <v>0</v>
      </c>
      <c r="F116" s="49">
        <v>0</v>
      </c>
      <c r="G116" s="49">
        <v>0</v>
      </c>
      <c r="H116" s="49">
        <v>0</v>
      </c>
      <c r="I116" s="49">
        <v>0</v>
      </c>
      <c r="J116" s="49">
        <v>0</v>
      </c>
      <c r="K116" s="49">
        <v>0</v>
      </c>
      <c r="L116" s="49">
        <v>0</v>
      </c>
      <c r="M116" s="49">
        <v>0</v>
      </c>
      <c r="N116" s="49">
        <v>0</v>
      </c>
      <c r="O116" s="49">
        <v>0</v>
      </c>
      <c r="P116" s="49">
        <v>0</v>
      </c>
      <c r="Q116" s="49">
        <v>0</v>
      </c>
      <c r="R116" s="50">
        <v>6.4339493497604386E-2</v>
      </c>
    </row>
    <row r="117" spans="1:18" ht="14" x14ac:dyDescent="0.3">
      <c r="A117" s="45" t="s">
        <v>90</v>
      </c>
      <c r="C117" s="41" t="s">
        <v>37</v>
      </c>
      <c r="D117" s="48">
        <v>0</v>
      </c>
      <c r="E117" s="49">
        <v>0</v>
      </c>
      <c r="F117" s="49">
        <v>0</v>
      </c>
      <c r="G117" s="49">
        <v>0</v>
      </c>
      <c r="H117" s="49">
        <v>0</v>
      </c>
      <c r="I117" s="49">
        <v>0</v>
      </c>
      <c r="J117" s="49">
        <v>0</v>
      </c>
      <c r="K117" s="49">
        <v>0</v>
      </c>
      <c r="L117" s="49">
        <v>0</v>
      </c>
      <c r="M117" s="49">
        <v>0</v>
      </c>
      <c r="N117" s="49">
        <v>0</v>
      </c>
      <c r="O117" s="49">
        <v>0</v>
      </c>
      <c r="P117" s="49">
        <v>0</v>
      </c>
      <c r="Q117" s="49">
        <v>0</v>
      </c>
      <c r="R117" s="50">
        <v>0.55213324207164038</v>
      </c>
    </row>
    <row r="118" spans="1:18" ht="14" x14ac:dyDescent="0.3">
      <c r="A118" s="45" t="s">
        <v>90</v>
      </c>
      <c r="C118" s="41" t="s">
        <v>32</v>
      </c>
      <c r="D118" s="48">
        <v>0</v>
      </c>
      <c r="E118" s="49">
        <v>0</v>
      </c>
      <c r="F118" s="49">
        <v>0</v>
      </c>
      <c r="G118" s="49">
        <v>0</v>
      </c>
      <c r="H118" s="49">
        <v>0</v>
      </c>
      <c r="I118" s="49">
        <v>0</v>
      </c>
      <c r="J118" s="49">
        <v>0</v>
      </c>
      <c r="K118" s="49">
        <v>0</v>
      </c>
      <c r="L118" s="49">
        <v>0</v>
      </c>
      <c r="M118" s="49">
        <v>0</v>
      </c>
      <c r="N118" s="49">
        <v>0</v>
      </c>
      <c r="O118" s="49">
        <v>0</v>
      </c>
      <c r="P118" s="49">
        <v>0</v>
      </c>
      <c r="Q118" s="49">
        <v>0</v>
      </c>
      <c r="R118" s="50">
        <v>0</v>
      </c>
    </row>
    <row r="119" spans="1:18" ht="14" x14ac:dyDescent="0.3">
      <c r="A119" s="45" t="s">
        <v>90</v>
      </c>
      <c r="C119" s="41" t="s">
        <v>33</v>
      </c>
      <c r="D119" s="48">
        <v>0</v>
      </c>
      <c r="E119" s="49">
        <v>0</v>
      </c>
      <c r="F119" s="49">
        <v>0</v>
      </c>
      <c r="G119" s="49">
        <v>0</v>
      </c>
      <c r="H119" s="49">
        <v>0</v>
      </c>
      <c r="I119" s="49">
        <v>0</v>
      </c>
      <c r="J119" s="49">
        <v>0</v>
      </c>
      <c r="K119" s="49">
        <v>0</v>
      </c>
      <c r="L119" s="49">
        <v>0</v>
      </c>
      <c r="M119" s="49">
        <v>0</v>
      </c>
      <c r="N119" s="49">
        <v>0</v>
      </c>
      <c r="O119" s="49">
        <v>0</v>
      </c>
      <c r="P119" s="49">
        <v>0</v>
      </c>
      <c r="Q119" s="49">
        <v>0</v>
      </c>
      <c r="R119" s="50">
        <v>0</v>
      </c>
    </row>
    <row r="120" spans="1:18" ht="14" x14ac:dyDescent="0.3">
      <c r="A120" s="45" t="s">
        <v>90</v>
      </c>
      <c r="C120" s="41" t="s">
        <v>34</v>
      </c>
      <c r="D120" s="48">
        <v>0</v>
      </c>
      <c r="E120" s="49">
        <v>0</v>
      </c>
      <c r="F120" s="49">
        <v>0</v>
      </c>
      <c r="G120" s="49">
        <v>0</v>
      </c>
      <c r="H120" s="49">
        <v>0</v>
      </c>
      <c r="I120" s="49">
        <v>0</v>
      </c>
      <c r="J120" s="49">
        <v>0</v>
      </c>
      <c r="K120" s="49">
        <v>0</v>
      </c>
      <c r="L120" s="49">
        <v>0</v>
      </c>
      <c r="M120" s="49">
        <v>0</v>
      </c>
      <c r="N120" s="49">
        <v>0</v>
      </c>
      <c r="O120" s="49">
        <v>0</v>
      </c>
      <c r="P120" s="49">
        <v>0</v>
      </c>
      <c r="Q120" s="49">
        <v>0</v>
      </c>
      <c r="R120" s="50">
        <v>0</v>
      </c>
    </row>
    <row r="121" spans="1:18" ht="14" x14ac:dyDescent="0.3">
      <c r="A121" s="45" t="s">
        <v>90</v>
      </c>
      <c r="C121" s="41" t="s">
        <v>13</v>
      </c>
      <c r="D121" s="48">
        <v>0</v>
      </c>
      <c r="E121" s="49">
        <v>0</v>
      </c>
      <c r="F121" s="49">
        <v>0</v>
      </c>
      <c r="G121" s="49">
        <v>0</v>
      </c>
      <c r="H121" s="49">
        <v>0</v>
      </c>
      <c r="I121" s="49">
        <v>0</v>
      </c>
      <c r="J121" s="49">
        <v>0</v>
      </c>
      <c r="K121" s="49">
        <v>0</v>
      </c>
      <c r="L121" s="49">
        <v>0</v>
      </c>
      <c r="M121" s="49">
        <v>0</v>
      </c>
      <c r="N121" s="49">
        <v>0</v>
      </c>
      <c r="O121" s="49">
        <v>0</v>
      </c>
      <c r="P121" s="49">
        <v>0</v>
      </c>
      <c r="Q121" s="49">
        <v>0</v>
      </c>
      <c r="R121" s="50">
        <v>0</v>
      </c>
    </row>
    <row r="122" spans="1:18" ht="14" x14ac:dyDescent="0.3">
      <c r="A122" s="45" t="s">
        <v>90</v>
      </c>
      <c r="C122" s="41" t="s">
        <v>94</v>
      </c>
      <c r="D122" s="48">
        <v>0</v>
      </c>
      <c r="E122" s="49">
        <v>0</v>
      </c>
      <c r="F122" s="49">
        <v>0</v>
      </c>
      <c r="G122" s="49">
        <v>0</v>
      </c>
      <c r="H122" s="49">
        <v>0</v>
      </c>
      <c r="I122" s="49">
        <v>0</v>
      </c>
      <c r="J122" s="49">
        <v>0</v>
      </c>
      <c r="K122" s="49">
        <v>0</v>
      </c>
      <c r="L122" s="49">
        <v>0</v>
      </c>
      <c r="M122" s="49">
        <v>0</v>
      </c>
      <c r="N122" s="49">
        <v>0</v>
      </c>
      <c r="O122" s="49">
        <v>0</v>
      </c>
      <c r="P122" s="49">
        <v>0</v>
      </c>
      <c r="Q122" s="49">
        <v>0</v>
      </c>
      <c r="R122" s="50">
        <v>0</v>
      </c>
    </row>
    <row r="123" spans="1:18" ht="14.5" thickBot="1" x14ac:dyDescent="0.35">
      <c r="A123" s="45" t="s">
        <v>90</v>
      </c>
      <c r="C123" s="41" t="s">
        <v>93</v>
      </c>
      <c r="D123" s="48">
        <v>0</v>
      </c>
      <c r="E123" s="51">
        <v>0</v>
      </c>
      <c r="F123" s="51">
        <v>0</v>
      </c>
      <c r="G123" s="51">
        <v>0</v>
      </c>
      <c r="H123" s="51">
        <v>0</v>
      </c>
      <c r="I123" s="51">
        <v>0</v>
      </c>
      <c r="J123" s="51">
        <v>0</v>
      </c>
      <c r="K123" s="51">
        <v>0</v>
      </c>
      <c r="L123" s="51">
        <v>0</v>
      </c>
      <c r="M123" s="51">
        <v>0</v>
      </c>
      <c r="N123" s="51">
        <v>0</v>
      </c>
      <c r="O123" s="51">
        <v>0</v>
      </c>
      <c r="P123" s="51">
        <v>0</v>
      </c>
      <c r="Q123" s="51">
        <v>0</v>
      </c>
      <c r="R123" s="52">
        <v>0</v>
      </c>
    </row>
    <row r="124" spans="1:18" ht="14.5" thickBot="1" x14ac:dyDescent="0.35">
      <c r="A124" s="45" t="s">
        <v>90</v>
      </c>
      <c r="C124" s="42" t="s">
        <v>46</v>
      </c>
      <c r="D124" s="53">
        <v>0</v>
      </c>
      <c r="E124" s="54">
        <v>0</v>
      </c>
      <c r="F124" s="54">
        <v>0</v>
      </c>
      <c r="G124" s="54">
        <v>0</v>
      </c>
      <c r="H124" s="54">
        <v>0</v>
      </c>
      <c r="I124" s="54">
        <v>0</v>
      </c>
      <c r="J124" s="54">
        <v>0</v>
      </c>
      <c r="K124" s="54">
        <v>0</v>
      </c>
      <c r="L124" s="54">
        <v>0</v>
      </c>
      <c r="M124" s="54">
        <v>0</v>
      </c>
      <c r="N124" s="54">
        <v>0</v>
      </c>
      <c r="O124" s="54">
        <v>0</v>
      </c>
      <c r="P124" s="54">
        <v>0</v>
      </c>
      <c r="Q124" s="54">
        <v>0</v>
      </c>
      <c r="R124" s="55">
        <v>0.30976826048694633</v>
      </c>
    </row>
    <row r="126" spans="1:18" x14ac:dyDescent="0.25">
      <c r="N126" s="29"/>
    </row>
  </sheetData>
  <mergeCells count="8">
    <mergeCell ref="D111:R111"/>
    <mergeCell ref="C2:M2"/>
    <mergeCell ref="D94:R94"/>
    <mergeCell ref="D9:R9"/>
    <mergeCell ref="D26:R26"/>
    <mergeCell ref="D43:R43"/>
    <mergeCell ref="D60:R60"/>
    <mergeCell ref="D77:R77"/>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S175"/>
  <sheetViews>
    <sheetView topLeftCell="B1" zoomScale="80" zoomScaleNormal="80" workbookViewId="0">
      <selection activeCell="T42" sqref="T42"/>
    </sheetView>
  </sheetViews>
  <sheetFormatPr defaultColWidth="9.1796875" defaultRowHeight="12.5" x14ac:dyDescent="0.25"/>
  <cols>
    <col min="1" max="1" width="9.1796875" style="45" hidden="1" customWidth="1"/>
    <col min="2" max="2" width="9.1796875" style="28"/>
    <col min="3" max="3" width="34" style="28" customWidth="1"/>
    <col min="4" max="18" width="14.453125" style="28" customWidth="1"/>
    <col min="19" max="16384" width="9.1796875" style="28"/>
  </cols>
  <sheetData>
    <row r="1" spans="1:19" ht="25" x14ac:dyDescent="0.5">
      <c r="A1" s="45" t="s">
        <v>376</v>
      </c>
      <c r="C1" s="7" t="s">
        <v>283</v>
      </c>
      <c r="N1" s="9"/>
      <c r="O1" s="9"/>
      <c r="P1" s="9"/>
      <c r="Q1" s="9"/>
      <c r="R1" s="9"/>
      <c r="S1" s="9"/>
    </row>
    <row r="2" spans="1:19" ht="18.75" customHeight="1" thickBot="1" x14ac:dyDescent="0.3">
      <c r="C2" s="143" t="s">
        <v>113</v>
      </c>
      <c r="D2" s="143"/>
      <c r="E2" s="143"/>
      <c r="F2" s="143"/>
      <c r="G2" s="143"/>
      <c r="H2" s="143"/>
      <c r="I2" s="143"/>
      <c r="J2" s="143"/>
      <c r="K2" s="143"/>
      <c r="L2" s="143"/>
      <c r="M2" s="143"/>
      <c r="N2" s="9"/>
      <c r="O2" s="9"/>
      <c r="P2" s="9"/>
      <c r="Q2" s="9"/>
      <c r="R2" s="9"/>
      <c r="S2" s="9"/>
    </row>
    <row r="3" spans="1:19" ht="13" thickTop="1" x14ac:dyDescent="0.25">
      <c r="A3" s="46"/>
      <c r="N3" s="9"/>
      <c r="O3" s="9"/>
      <c r="P3" s="9"/>
      <c r="Q3" s="9"/>
      <c r="R3" s="9"/>
      <c r="S3" s="9"/>
    </row>
    <row r="4" spans="1:19" ht="15.5" x14ac:dyDescent="0.35">
      <c r="C4" s="35" t="s">
        <v>112</v>
      </c>
      <c r="N4" s="9"/>
      <c r="O4" s="9"/>
      <c r="P4" s="9"/>
      <c r="Q4" s="9"/>
      <c r="R4" s="9"/>
      <c r="S4" s="9"/>
    </row>
    <row r="5" spans="1:19" ht="15.5" x14ac:dyDescent="0.35">
      <c r="C5" s="35"/>
      <c r="N5" s="9"/>
      <c r="O5" s="9"/>
      <c r="P5" s="9"/>
      <c r="Q5" s="9"/>
      <c r="R5" s="9"/>
      <c r="S5" s="9"/>
    </row>
    <row r="6" spans="1:19" ht="15.5" x14ac:dyDescent="0.35">
      <c r="C6" s="35"/>
      <c r="N6" s="9"/>
      <c r="O6" s="9"/>
      <c r="P6" s="9"/>
      <c r="Q6" s="9"/>
      <c r="R6" s="9"/>
      <c r="S6" s="9"/>
    </row>
    <row r="7" spans="1:19" x14ac:dyDescent="0.25">
      <c r="N7" s="9"/>
      <c r="O7" s="9"/>
      <c r="P7" s="9"/>
      <c r="Q7" s="9"/>
      <c r="R7" s="9"/>
      <c r="S7" s="9"/>
    </row>
    <row r="8" spans="1:19" ht="24.75" customHeight="1" thickBot="1" x14ac:dyDescent="0.3">
      <c r="C8" s="1" t="s">
        <v>230</v>
      </c>
      <c r="D8" s="1"/>
      <c r="E8" s="1"/>
      <c r="F8" s="1"/>
      <c r="G8" s="1"/>
      <c r="H8" s="1"/>
      <c r="I8" s="1"/>
      <c r="J8" s="1"/>
      <c r="K8" s="1"/>
      <c r="L8" s="1"/>
      <c r="M8" s="1"/>
      <c r="N8" s="9"/>
      <c r="O8" s="9"/>
      <c r="P8" s="9"/>
      <c r="Q8" s="9"/>
      <c r="R8" s="9"/>
      <c r="S8" s="9"/>
    </row>
    <row r="9" spans="1:19" ht="14.5" thickBot="1" x14ac:dyDescent="0.35">
      <c r="C9" s="2"/>
      <c r="D9" s="140" t="s">
        <v>51</v>
      </c>
      <c r="E9" s="141"/>
      <c r="F9" s="141"/>
      <c r="G9" s="141"/>
      <c r="H9" s="141"/>
      <c r="I9" s="141"/>
      <c r="J9" s="141"/>
      <c r="K9" s="141"/>
      <c r="L9" s="141"/>
      <c r="M9" s="141"/>
      <c r="N9" s="141"/>
      <c r="O9" s="141"/>
      <c r="P9" s="141"/>
      <c r="Q9" s="141"/>
      <c r="R9" s="142"/>
      <c r="S9" s="9"/>
    </row>
    <row r="10" spans="1:19" ht="14.5" thickBot="1" x14ac:dyDescent="0.35">
      <c r="C10" s="73" t="s">
        <v>352</v>
      </c>
      <c r="D10" s="5"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c r="S10" s="9"/>
    </row>
    <row r="11" spans="1:19" ht="14" x14ac:dyDescent="0.3">
      <c r="A11" s="45" t="s">
        <v>110</v>
      </c>
      <c r="C11" s="74" t="s">
        <v>378</v>
      </c>
      <c r="D11" s="64">
        <v>5.0047761126300383</v>
      </c>
      <c r="E11" s="64">
        <v>5.9288847081856391</v>
      </c>
      <c r="F11" s="64">
        <v>6.481854859513172</v>
      </c>
      <c r="G11" s="64">
        <v>7.0286505458511872</v>
      </c>
      <c r="H11" s="64">
        <v>6.6710327547060579</v>
      </c>
      <c r="I11" s="64">
        <v>6.0236349159787119</v>
      </c>
      <c r="J11" s="64">
        <v>6.0288574361982983</v>
      </c>
      <c r="K11" s="64">
        <v>5.7896458903079475</v>
      </c>
      <c r="L11" s="64">
        <v>5.6671908649271296</v>
      </c>
      <c r="M11" s="64">
        <v>6.9325661647273549</v>
      </c>
      <c r="N11" s="64">
        <v>6.3167693360711832</v>
      </c>
      <c r="O11" s="64">
        <v>5.8248090916833055</v>
      </c>
      <c r="P11" s="64">
        <v>6.7826019461320799</v>
      </c>
      <c r="Q11" s="64">
        <v>6.070418699815268</v>
      </c>
      <c r="R11" s="65">
        <v>5.7745081389304875</v>
      </c>
    </row>
    <row r="12" spans="1:19" ht="14" x14ac:dyDescent="0.3">
      <c r="A12" s="45" t="s">
        <v>110</v>
      </c>
      <c r="C12" s="74" t="s">
        <v>379</v>
      </c>
      <c r="D12" s="64">
        <v>2.7776436718549982</v>
      </c>
      <c r="E12" s="64">
        <v>2.6718070090079689</v>
      </c>
      <c r="F12" s="64">
        <v>2.8867523109882209</v>
      </c>
      <c r="G12" s="64">
        <v>2.6632432545267375</v>
      </c>
      <c r="H12" s="64">
        <v>2.6337650348633366</v>
      </c>
      <c r="I12" s="64">
        <v>2.5254049474165088</v>
      </c>
      <c r="J12" s="64">
        <v>2.9501393036329784</v>
      </c>
      <c r="K12" s="64">
        <v>2.9838247979053913</v>
      </c>
      <c r="L12" s="64">
        <v>2.6039662256700944</v>
      </c>
      <c r="M12" s="64">
        <v>2.8417153803410931</v>
      </c>
      <c r="N12" s="64">
        <v>2.6396102588879495</v>
      </c>
      <c r="O12" s="64">
        <v>2.4382454784332168</v>
      </c>
      <c r="P12" s="64">
        <v>2.6073507670471776</v>
      </c>
      <c r="Q12" s="64">
        <v>2.6003016888337376</v>
      </c>
      <c r="R12" s="65">
        <v>2.319549591281282</v>
      </c>
    </row>
    <row r="13" spans="1:19" ht="14" x14ac:dyDescent="0.3">
      <c r="A13" s="45" t="s">
        <v>110</v>
      </c>
      <c r="C13" s="74" t="s">
        <v>25</v>
      </c>
      <c r="D13" s="64">
        <v>6.1849539268137095</v>
      </c>
      <c r="E13" s="64">
        <v>4.9854096189167763</v>
      </c>
      <c r="F13" s="64">
        <v>6.0491330865779913</v>
      </c>
      <c r="G13" s="64">
        <v>5.1546100245733335</v>
      </c>
      <c r="H13" s="64">
        <v>5.4542950034223141</v>
      </c>
      <c r="I13" s="64">
        <v>5.8000973282216242</v>
      </c>
      <c r="J13" s="64">
        <v>4.7759504116371447</v>
      </c>
      <c r="K13" s="64">
        <v>4.9802376512529536</v>
      </c>
      <c r="L13" s="64">
        <v>4.7199752343787722</v>
      </c>
      <c r="M13" s="64">
        <v>4.9538777444321589</v>
      </c>
      <c r="N13" s="64">
        <v>4.8510225872689938</v>
      </c>
      <c r="O13" s="64">
        <v>5.7167865217146527</v>
      </c>
      <c r="P13" s="64">
        <v>5.1900826446280988</v>
      </c>
      <c r="Q13" s="64">
        <v>4.5250355394092558</v>
      </c>
      <c r="R13" s="65">
        <v>5.9350826686478246</v>
      </c>
    </row>
    <row r="14" spans="1:19" ht="14" x14ac:dyDescent="0.3">
      <c r="A14" s="45" t="s">
        <v>110</v>
      </c>
      <c r="C14" s="74" t="s">
        <v>43</v>
      </c>
      <c r="D14" s="64">
        <v>2.1410421614025164</v>
      </c>
      <c r="E14" s="64">
        <v>2.127004927086436</v>
      </c>
      <c r="F14" s="64">
        <v>2.1437060543836726</v>
      </c>
      <c r="G14" s="64">
        <v>2.217702060209723</v>
      </c>
      <c r="H14" s="64">
        <v>2.1163199950704188</v>
      </c>
      <c r="I14" s="64">
        <v>2.1448071582698396</v>
      </c>
      <c r="J14" s="64">
        <v>2.054303443760666</v>
      </c>
      <c r="K14" s="64">
        <v>2.2149377909138379</v>
      </c>
      <c r="L14" s="64">
        <v>2.111353614666156</v>
      </c>
      <c r="M14" s="64">
        <v>2.1787616482433401</v>
      </c>
      <c r="N14" s="64">
        <v>2.2472561770421451</v>
      </c>
      <c r="O14" s="64">
        <v>2.1439107476423516</v>
      </c>
      <c r="P14" s="64">
        <v>2.106380627184997</v>
      </c>
      <c r="Q14" s="64">
        <v>2.1393441425863342</v>
      </c>
      <c r="R14" s="65">
        <v>2.2226642710472277</v>
      </c>
    </row>
    <row r="15" spans="1:19" ht="14" x14ac:dyDescent="0.3">
      <c r="A15" s="45" t="s">
        <v>110</v>
      </c>
      <c r="C15" s="74" t="s">
        <v>36</v>
      </c>
      <c r="D15" s="64">
        <v>2.6689833096403937</v>
      </c>
      <c r="E15" s="64">
        <v>2.7113349316875639</v>
      </c>
      <c r="F15" s="64">
        <v>2.9225968213063975</v>
      </c>
      <c r="G15" s="64">
        <v>2.7488888145145465</v>
      </c>
      <c r="H15" s="64">
        <v>2.7747003614249839</v>
      </c>
      <c r="I15" s="64">
        <v>2.8091310055948822</v>
      </c>
      <c r="J15" s="64">
        <v>3.1473240974189687</v>
      </c>
      <c r="K15" s="64">
        <v>2.8955233499615454</v>
      </c>
      <c r="L15" s="64">
        <v>2.9911944686415688</v>
      </c>
      <c r="M15" s="64">
        <v>3.1802571956364023</v>
      </c>
      <c r="N15" s="64">
        <v>2.99115151190975</v>
      </c>
      <c r="O15" s="64">
        <v>2.8896809379539632</v>
      </c>
      <c r="P15" s="64">
        <v>2.8661981104927645</v>
      </c>
      <c r="Q15" s="64">
        <v>2.7417508194483751</v>
      </c>
      <c r="R15" s="65">
        <v>3.0328240689745503</v>
      </c>
    </row>
    <row r="16" spans="1:19" ht="14" x14ac:dyDescent="0.3">
      <c r="A16" s="45" t="s">
        <v>110</v>
      </c>
      <c r="C16" s="74" t="s">
        <v>18</v>
      </c>
      <c r="D16" s="64">
        <v>2.6449954890318037</v>
      </c>
      <c r="E16" s="64">
        <v>2.4648815963646724</v>
      </c>
      <c r="F16" s="64">
        <v>2.516022913526319</v>
      </c>
      <c r="G16" s="64">
        <v>2.4956844975675172</v>
      </c>
      <c r="H16" s="64">
        <v>2.4936420322890567</v>
      </c>
      <c r="I16" s="64">
        <v>2.9324398063635311</v>
      </c>
      <c r="J16" s="64">
        <v>3.3684938172676273</v>
      </c>
      <c r="K16" s="64">
        <v>4.0535873897813746</v>
      </c>
      <c r="L16" s="64">
        <v>3.1867131271648725</v>
      </c>
      <c r="M16" s="64">
        <v>3.2587760515819304</v>
      </c>
      <c r="N16" s="64">
        <v>2.7035532189973188</v>
      </c>
      <c r="O16" s="64">
        <v>3.8912353371568833</v>
      </c>
      <c r="P16" s="64">
        <v>2.9657507974846928</v>
      </c>
      <c r="Q16" s="64">
        <v>3.1695901531476092</v>
      </c>
      <c r="R16" s="65">
        <v>2.9867005670198226</v>
      </c>
    </row>
    <row r="17" spans="1:18" ht="14" x14ac:dyDescent="0.3">
      <c r="A17" s="45" t="s">
        <v>110</v>
      </c>
      <c r="C17" s="74" t="s">
        <v>27</v>
      </c>
      <c r="D17" s="64">
        <v>3.0531051791010726</v>
      </c>
      <c r="E17" s="64">
        <v>2.8114642681551323</v>
      </c>
      <c r="F17" s="64">
        <v>3.4186041376873995</v>
      </c>
      <c r="G17" s="64">
        <v>2.7650382821578083</v>
      </c>
      <c r="H17" s="64">
        <v>3.1552796963474581</v>
      </c>
      <c r="I17" s="64">
        <v>3.0609639808818452</v>
      </c>
      <c r="J17" s="64">
        <v>3.0253628832401049</v>
      </c>
      <c r="K17" s="64">
        <v>3.0094284736481858</v>
      </c>
      <c r="L17" s="64">
        <v>3.0774883821463308</v>
      </c>
      <c r="M17" s="64">
        <v>3.2746990618352618</v>
      </c>
      <c r="N17" s="64">
        <v>3.3085848215211664</v>
      </c>
      <c r="O17" s="64">
        <v>2.9586557333949801</v>
      </c>
      <c r="P17" s="64">
        <v>3.3467034077730844</v>
      </c>
      <c r="Q17" s="64">
        <v>3.0728952772073921</v>
      </c>
      <c r="R17" s="65">
        <v>3.2237465570203718</v>
      </c>
    </row>
    <row r="18" spans="1:18" ht="14" x14ac:dyDescent="0.3">
      <c r="A18" s="45" t="s">
        <v>110</v>
      </c>
      <c r="C18" s="74" t="s">
        <v>20</v>
      </c>
      <c r="D18" s="64">
        <v>2.5081482712371366</v>
      </c>
      <c r="E18" s="64">
        <v>2.7974189775589267</v>
      </c>
      <c r="F18" s="64">
        <v>2.3789534611303282</v>
      </c>
      <c r="G18" s="64">
        <v>2.3335155697326866</v>
      </c>
      <c r="H18" s="64">
        <v>4.1228591632916221</v>
      </c>
      <c r="I18" s="64">
        <v>4.0071567664390901</v>
      </c>
      <c r="J18" s="64">
        <v>2.2515696831530558</v>
      </c>
      <c r="K18" s="64">
        <v>2.2719762884033932</v>
      </c>
      <c r="L18" s="64">
        <v>2.3912121667417905</v>
      </c>
      <c r="M18" s="64">
        <v>2.4042971130676118</v>
      </c>
      <c r="N18" s="64">
        <v>2.6357299781843539</v>
      </c>
      <c r="O18" s="64">
        <v>2.1610556643267596</v>
      </c>
      <c r="P18" s="64">
        <v>2.2239296990572077</v>
      </c>
      <c r="Q18" s="64">
        <v>2.1500412733943768</v>
      </c>
      <c r="R18" s="65">
        <v>2.2895469389142913</v>
      </c>
    </row>
    <row r="19" spans="1:18" ht="14" x14ac:dyDescent="0.3">
      <c r="A19" s="45" t="s">
        <v>110</v>
      </c>
      <c r="C19" s="74" t="s">
        <v>19</v>
      </c>
      <c r="D19" s="64">
        <v>2.7165431657887691</v>
      </c>
      <c r="E19" s="64">
        <v>2.477105781240077</v>
      </c>
      <c r="F19" s="64">
        <v>2.6150374123495719</v>
      </c>
      <c r="G19" s="64">
        <v>2.8444890141084209</v>
      </c>
      <c r="H19" s="64">
        <v>3.7025169166255125</v>
      </c>
      <c r="I19" s="64">
        <v>3.6381930184804925</v>
      </c>
      <c r="J19" s="64">
        <v>3.3450868412046542</v>
      </c>
      <c r="K19" s="64">
        <v>4.2429502769404035</v>
      </c>
      <c r="L19" s="64">
        <v>3.9826722864656507</v>
      </c>
      <c r="M19" s="64">
        <v>3.9194490845586536</v>
      </c>
      <c r="N19" s="64">
        <v>3.1846737098942102</v>
      </c>
      <c r="O19" s="64">
        <v>3.1617663105476694</v>
      </c>
      <c r="P19" s="64">
        <v>3.5249683768559703</v>
      </c>
      <c r="Q19" s="64">
        <v>4.426031055817262</v>
      </c>
      <c r="R19" s="65">
        <v>5.5604549409345667</v>
      </c>
    </row>
    <row r="20" spans="1:18" ht="14" x14ac:dyDescent="0.3">
      <c r="A20" s="45" t="s">
        <v>110</v>
      </c>
      <c r="C20" s="74" t="s">
        <v>21</v>
      </c>
      <c r="D20" s="64">
        <v>2.7182191525107338</v>
      </c>
      <c r="E20" s="64">
        <v>2.6871160460026533</v>
      </c>
      <c r="F20" s="64">
        <v>2.5696919917864478</v>
      </c>
      <c r="G20" s="64">
        <v>2.2252747685021284</v>
      </c>
      <c r="H20" s="64">
        <v>2.4248519243102824</v>
      </c>
      <c r="I20" s="64">
        <v>2.7003208974461543</v>
      </c>
      <c r="J20" s="64">
        <v>2.5045509487818021</v>
      </c>
      <c r="K20" s="64">
        <v>2.5236900144497683</v>
      </c>
      <c r="L20" s="64">
        <v>2.7659724259313583</v>
      </c>
      <c r="M20" s="64">
        <v>2.9678013577283786</v>
      </c>
      <c r="N20" s="64">
        <v>3.0991385077162024</v>
      </c>
      <c r="O20" s="64">
        <v>3.2180102350225019</v>
      </c>
      <c r="P20" s="64">
        <v>3.2223875176353909</v>
      </c>
      <c r="Q20" s="64">
        <v>3.2106693215522784</v>
      </c>
      <c r="R20" s="65">
        <v>3.2972760392871545</v>
      </c>
    </row>
    <row r="21" spans="1:18" ht="14" x14ac:dyDescent="0.3">
      <c r="A21" s="45" t="s">
        <v>110</v>
      </c>
      <c r="C21" s="74" t="s">
        <v>26</v>
      </c>
      <c r="D21" s="64">
        <v>4.1261946409105885</v>
      </c>
      <c r="E21" s="64">
        <v>3.5036027627403401</v>
      </c>
      <c r="F21" s="64">
        <v>4.6400074246801006</v>
      </c>
      <c r="G21" s="64">
        <v>4.4931400492404512</v>
      </c>
      <c r="H21" s="64">
        <v>3.8311558393693916</v>
      </c>
      <c r="I21" s="64">
        <v>5.3249071323671107</v>
      </c>
      <c r="J21" s="64">
        <v>3.1791810439114574</v>
      </c>
      <c r="K21" s="64">
        <v>3.4350134304235045</v>
      </c>
      <c r="L21" s="64">
        <v>3.8444426894118888</v>
      </c>
      <c r="M21" s="64">
        <v>3.7648870636550309</v>
      </c>
      <c r="N21" s="64">
        <v>3.8882811506241937</v>
      </c>
      <c r="O21" s="64">
        <v>3.4176501116952864</v>
      </c>
      <c r="P21" s="64">
        <v>4.3014202600958251</v>
      </c>
      <c r="Q21" s="64">
        <v>4.7028224020614404</v>
      </c>
      <c r="R21" s="65">
        <v>3.6491170431211497</v>
      </c>
    </row>
    <row r="22" spans="1:18" ht="14" x14ac:dyDescent="0.3">
      <c r="A22" s="45" t="s">
        <v>110</v>
      </c>
      <c r="C22" s="74" t="s">
        <v>38</v>
      </c>
      <c r="D22" s="64">
        <v>4.3646319457407756</v>
      </c>
      <c r="E22" s="64">
        <v>4.0337211955281767</v>
      </c>
      <c r="F22" s="64">
        <v>3.2869216923973941</v>
      </c>
      <c r="G22" s="64">
        <v>3.1805817467301774</v>
      </c>
      <c r="H22" s="64">
        <v>3.6624725122693578</v>
      </c>
      <c r="I22" s="64">
        <v>2.9755696526829789</v>
      </c>
      <c r="J22" s="64">
        <v>3.1833747473214071</v>
      </c>
      <c r="K22" s="64">
        <v>2.6145464740068345</v>
      </c>
      <c r="L22" s="64">
        <v>3.0449167533356443</v>
      </c>
      <c r="M22" s="64">
        <v>2.9191721896685086</v>
      </c>
      <c r="N22" s="64">
        <v>11.024985315605264</v>
      </c>
      <c r="O22" s="64">
        <v>6.1322202398985652</v>
      </c>
      <c r="P22" s="64">
        <v>2.4079529723507882</v>
      </c>
      <c r="Q22" s="64">
        <v>14.501062158433609</v>
      </c>
      <c r="R22" s="65">
        <v>5.3575963558261934</v>
      </c>
    </row>
    <row r="23" spans="1:18" ht="14" x14ac:dyDescent="0.3">
      <c r="A23" s="45" t="s">
        <v>110</v>
      </c>
      <c r="C23" s="74" t="s">
        <v>29</v>
      </c>
      <c r="D23" s="64">
        <v>2.5918320784850559</v>
      </c>
      <c r="E23" s="64">
        <v>2.9396184864446626</v>
      </c>
      <c r="F23" s="64">
        <v>2.8190490284946135</v>
      </c>
      <c r="G23" s="64">
        <v>2.6893787747687248</v>
      </c>
      <c r="H23" s="64">
        <v>2.7657676364503301</v>
      </c>
      <c r="I23" s="64">
        <v>2.3555159514246728</v>
      </c>
      <c r="J23" s="64">
        <v>2.6825382654326497</v>
      </c>
      <c r="K23" s="64">
        <v>2.6659736836873509</v>
      </c>
      <c r="L23" s="64">
        <v>2.597287853925498</v>
      </c>
      <c r="M23" s="64">
        <v>2.9883050824710446</v>
      </c>
      <c r="N23" s="64">
        <v>2.9309955522553173</v>
      </c>
      <c r="O23" s="64">
        <v>2.6767665335467563</v>
      </c>
      <c r="P23" s="64">
        <v>2.9044297746929817</v>
      </c>
      <c r="Q23" s="64">
        <v>2.8291525950663527</v>
      </c>
      <c r="R23" s="65">
        <v>3.0792328430345441</v>
      </c>
    </row>
    <row r="24" spans="1:18" ht="14" x14ac:dyDescent="0.3">
      <c r="A24" s="45" t="s">
        <v>110</v>
      </c>
      <c r="C24" s="74" t="s">
        <v>40</v>
      </c>
      <c r="D24" s="64">
        <v>3.4270398789581753</v>
      </c>
      <c r="E24" s="64">
        <v>2.5843108562077619</v>
      </c>
      <c r="F24" s="64">
        <v>2.3929966237008151</v>
      </c>
      <c r="G24" s="64">
        <v>2.2609432547830908</v>
      </c>
      <c r="H24" s="64">
        <v>3.0152921096180005</v>
      </c>
      <c r="I24" s="64">
        <v>3.0498686899578158</v>
      </c>
      <c r="J24" s="64">
        <v>2.9844113620807668</v>
      </c>
      <c r="K24" s="64">
        <v>2.8795086667776602</v>
      </c>
      <c r="L24" s="64">
        <v>3.1997031862698058</v>
      </c>
      <c r="M24" s="64">
        <v>2.9122008830910873</v>
      </c>
      <c r="N24" s="64">
        <v>2.760136303754241</v>
      </c>
      <c r="O24" s="64">
        <v>3.2114487375116956</v>
      </c>
      <c r="P24" s="64">
        <v>2.7755312544768636</v>
      </c>
      <c r="Q24" s="64">
        <v>2.8599162644337182</v>
      </c>
      <c r="R24" s="65">
        <v>2.6150961411258549</v>
      </c>
    </row>
    <row r="25" spans="1:18" ht="14" x14ac:dyDescent="0.3">
      <c r="A25" s="45" t="s">
        <v>110</v>
      </c>
      <c r="C25" s="74" t="s">
        <v>28</v>
      </c>
      <c r="D25" s="64">
        <v>1.6948906872810725</v>
      </c>
      <c r="E25" s="64">
        <v>1.6579642123789968</v>
      </c>
      <c r="F25" s="64">
        <v>1.5711883455438098</v>
      </c>
      <c r="G25" s="64">
        <v>1.4834588181610771</v>
      </c>
      <c r="H25" s="64">
        <v>1.6755166492548963</v>
      </c>
      <c r="I25" s="64">
        <v>1.6436151534089218</v>
      </c>
      <c r="J25" s="64">
        <v>1.4679109419430949</v>
      </c>
      <c r="K25" s="64">
        <v>1.5909285877253023</v>
      </c>
      <c r="L25" s="64">
        <v>1.7433546173103427</v>
      </c>
      <c r="M25" s="64">
        <v>1.7276955956920756</v>
      </c>
      <c r="N25" s="64">
        <v>1.7901147599134679</v>
      </c>
      <c r="O25" s="64">
        <v>1.8004224956790214</v>
      </c>
      <c r="P25" s="64">
        <v>2.0422644953271432</v>
      </c>
      <c r="Q25" s="64">
        <v>1.9912081315632468</v>
      </c>
      <c r="R25" s="65">
        <v>2.24460075436527</v>
      </c>
    </row>
    <row r="26" spans="1:18" ht="14" x14ac:dyDescent="0.3">
      <c r="A26" s="45" t="s">
        <v>110</v>
      </c>
      <c r="C26" s="74" t="s">
        <v>23</v>
      </c>
      <c r="D26" s="64">
        <v>2.6211498973305956</v>
      </c>
      <c r="E26" s="64">
        <v>3.4464065708418889</v>
      </c>
      <c r="F26" s="64">
        <v>3.1838533580407673</v>
      </c>
      <c r="G26" s="64">
        <v>2.449131976852716</v>
      </c>
      <c r="H26" s="64">
        <v>2.8579782154958973</v>
      </c>
      <c r="I26" s="64">
        <v>2.9779190458777531</v>
      </c>
      <c r="J26" s="64">
        <v>3.0375894104414587</v>
      </c>
      <c r="K26" s="64">
        <v>2.7679330646604243</v>
      </c>
      <c r="L26" s="64">
        <v>2.8818660164271046</v>
      </c>
      <c r="M26" s="64">
        <v>3.474181664452229</v>
      </c>
      <c r="N26" s="64">
        <v>3.1669954771778666</v>
      </c>
      <c r="O26" s="64">
        <v>3.0272406124562186</v>
      </c>
      <c r="P26" s="64">
        <v>3.2064866003264361</v>
      </c>
      <c r="Q26" s="64">
        <v>3.2216681333724457</v>
      </c>
      <c r="R26" s="65">
        <v>3.0542811996671833</v>
      </c>
    </row>
    <row r="27" spans="1:18" ht="14" x14ac:dyDescent="0.3">
      <c r="A27" s="45" t="s">
        <v>110</v>
      </c>
      <c r="C27" s="74" t="s">
        <v>22</v>
      </c>
      <c r="D27" s="64">
        <v>2.961279691738282</v>
      </c>
      <c r="E27" s="64">
        <v>3.2668671164564387</v>
      </c>
      <c r="F27" s="64">
        <v>2.8645329957336871</v>
      </c>
      <c r="G27" s="64">
        <v>3.0243668720054759</v>
      </c>
      <c r="H27" s="64">
        <v>2.7666064175550336</v>
      </c>
      <c r="I27" s="64">
        <v>2.7899481763958152</v>
      </c>
      <c r="J27" s="64">
        <v>2.8193805915453711</v>
      </c>
      <c r="K27" s="64">
        <v>2.8850973803745878</v>
      </c>
      <c r="L27" s="64">
        <v>3.4542166504557081</v>
      </c>
      <c r="M27" s="64">
        <v>3.3307074072639145</v>
      </c>
      <c r="N27" s="64">
        <v>3.4830251255679743</v>
      </c>
      <c r="O27" s="64">
        <v>3.5778849697661887</v>
      </c>
      <c r="P27" s="64">
        <v>3.2160791162115308</v>
      </c>
      <c r="Q27" s="64">
        <v>3.5843176226195963</v>
      </c>
      <c r="R27" s="65">
        <v>3.3875925580237696</v>
      </c>
    </row>
    <row r="28" spans="1:18" ht="14.5" thickBot="1" x14ac:dyDescent="0.35">
      <c r="A28" s="45" t="s">
        <v>110</v>
      </c>
      <c r="C28" s="74" t="s">
        <v>24</v>
      </c>
      <c r="D28" s="64">
        <v>2.6427392522464013</v>
      </c>
      <c r="E28" s="66">
        <v>2.5197008499502558</v>
      </c>
      <c r="F28" s="66">
        <v>2.6862658187771942</v>
      </c>
      <c r="G28" s="66">
        <v>2.7811269583023677</v>
      </c>
      <c r="H28" s="66">
        <v>3.0291162305170354</v>
      </c>
      <c r="I28" s="66">
        <v>2.8100523135267834</v>
      </c>
      <c r="J28" s="66">
        <v>2.6320441791365043</v>
      </c>
      <c r="K28" s="66">
        <v>2.8005038239391755</v>
      </c>
      <c r="L28" s="66">
        <v>2.9002369454962564</v>
      </c>
      <c r="M28" s="66">
        <v>2.8136052294904093</v>
      </c>
      <c r="N28" s="66">
        <v>2.7952290355548817</v>
      </c>
      <c r="O28" s="66">
        <v>2.7633313426649324</v>
      </c>
      <c r="P28" s="66">
        <v>2.76429525687572</v>
      </c>
      <c r="Q28" s="66">
        <v>2.443953731770296</v>
      </c>
      <c r="R28" s="67">
        <v>2.4682468527799237</v>
      </c>
    </row>
    <row r="29" spans="1:18" ht="14.5" thickBot="1" x14ac:dyDescent="0.35">
      <c r="A29" s="45" t="s">
        <v>110</v>
      </c>
      <c r="C29" s="75" t="s">
        <v>95</v>
      </c>
      <c r="D29" s="54">
        <v>2.8396994426915008</v>
      </c>
      <c r="E29" s="68">
        <v>2.7799374820685294</v>
      </c>
      <c r="F29" s="68">
        <v>2.8772910737165875</v>
      </c>
      <c r="G29" s="68">
        <v>2.8034173165052363</v>
      </c>
      <c r="H29" s="68">
        <v>3.0250498458790838</v>
      </c>
      <c r="I29" s="68">
        <v>2.9848256081209423</v>
      </c>
      <c r="J29" s="68">
        <v>2.9097509078026449</v>
      </c>
      <c r="K29" s="68">
        <v>3.0459035148524736</v>
      </c>
      <c r="L29" s="68">
        <v>2.9560103562181945</v>
      </c>
      <c r="M29" s="68">
        <v>3.0377904843285974</v>
      </c>
      <c r="N29" s="68">
        <v>3.1389259543491801</v>
      </c>
      <c r="O29" s="68">
        <v>3.0352642730886754</v>
      </c>
      <c r="P29" s="68">
        <v>2.8898013773165347</v>
      </c>
      <c r="Q29" s="68">
        <v>3.2542540915932547</v>
      </c>
      <c r="R29" s="69">
        <v>3.0885095788490404</v>
      </c>
    </row>
    <row r="30" spans="1:18" x14ac:dyDescent="0.25">
      <c r="D30" s="56"/>
      <c r="E30" s="56"/>
      <c r="F30" s="56"/>
      <c r="G30" s="56"/>
      <c r="H30" s="56"/>
      <c r="I30" s="56"/>
      <c r="J30" s="56"/>
      <c r="K30" s="56"/>
      <c r="L30" s="56"/>
      <c r="M30" s="56"/>
      <c r="N30" s="56"/>
      <c r="O30" s="56"/>
      <c r="P30" s="56"/>
      <c r="Q30" s="56"/>
      <c r="R30" s="56"/>
    </row>
    <row r="31" spans="1:18" x14ac:dyDescent="0.25">
      <c r="D31" s="56"/>
      <c r="E31" s="56"/>
      <c r="F31" s="56"/>
      <c r="G31" s="56"/>
      <c r="H31" s="56"/>
      <c r="I31" s="56"/>
      <c r="J31" s="56"/>
      <c r="K31" s="56"/>
      <c r="L31" s="56"/>
      <c r="M31" s="56"/>
      <c r="N31" s="56"/>
      <c r="O31" s="56"/>
      <c r="P31" s="56"/>
      <c r="Q31" s="56"/>
      <c r="R31" s="56"/>
    </row>
    <row r="32" spans="1:18" ht="23.5" thickBot="1" x14ac:dyDescent="0.3">
      <c r="C32" s="1" t="s">
        <v>231</v>
      </c>
      <c r="D32" s="57"/>
      <c r="E32" s="57"/>
      <c r="F32" s="57"/>
      <c r="G32" s="57"/>
      <c r="H32" s="57"/>
      <c r="I32" s="57"/>
      <c r="J32" s="57"/>
      <c r="K32" s="57"/>
      <c r="L32" s="57"/>
      <c r="M32" s="57"/>
      <c r="N32" s="58"/>
      <c r="O32" s="58"/>
      <c r="P32" s="58"/>
      <c r="Q32" s="58"/>
      <c r="R32" s="58"/>
    </row>
    <row r="33" spans="1:19" ht="14.5" thickBot="1" x14ac:dyDescent="0.35">
      <c r="C33" s="2"/>
      <c r="D33" s="146" t="s">
        <v>51</v>
      </c>
      <c r="E33" s="147"/>
      <c r="F33" s="147"/>
      <c r="G33" s="147"/>
      <c r="H33" s="147"/>
      <c r="I33" s="147"/>
      <c r="J33" s="147"/>
      <c r="K33" s="147"/>
      <c r="L33" s="147"/>
      <c r="M33" s="147"/>
      <c r="N33" s="147"/>
      <c r="O33" s="147"/>
      <c r="P33" s="147"/>
      <c r="Q33" s="147"/>
      <c r="R33" s="148"/>
    </row>
    <row r="34" spans="1:19" ht="14.5" thickBot="1" x14ac:dyDescent="0.35">
      <c r="C34" s="73" t="s">
        <v>352</v>
      </c>
      <c r="D34" s="5" t="s">
        <v>0</v>
      </c>
      <c r="E34" s="5" t="s">
        <v>1</v>
      </c>
      <c r="F34" s="5" t="s">
        <v>2</v>
      </c>
      <c r="G34" s="5" t="s">
        <v>3</v>
      </c>
      <c r="H34" s="5" t="s">
        <v>4</v>
      </c>
      <c r="I34" s="5" t="s">
        <v>5</v>
      </c>
      <c r="J34" s="5" t="s">
        <v>6</v>
      </c>
      <c r="K34" s="5" t="s">
        <v>7</v>
      </c>
      <c r="L34" s="5" t="s">
        <v>8</v>
      </c>
      <c r="M34" s="5" t="s">
        <v>9</v>
      </c>
      <c r="N34" s="5" t="s">
        <v>10</v>
      </c>
      <c r="O34" s="5" t="s">
        <v>11</v>
      </c>
      <c r="P34" s="5" t="s">
        <v>17</v>
      </c>
      <c r="Q34" s="5" t="s">
        <v>44</v>
      </c>
      <c r="R34" s="6" t="s">
        <v>88</v>
      </c>
      <c r="S34" s="9"/>
    </row>
    <row r="35" spans="1:19" ht="14" x14ac:dyDescent="0.3">
      <c r="A35" s="45" t="s">
        <v>16</v>
      </c>
      <c r="C35" s="74" t="s">
        <v>378</v>
      </c>
      <c r="D35" s="64">
        <v>3.2639117043121151</v>
      </c>
      <c r="E35" s="64">
        <v>3.4607874923448247</v>
      </c>
      <c r="F35" s="64">
        <v>3.7403000090711926</v>
      </c>
      <c r="G35" s="64">
        <v>3.43559828262087</v>
      </c>
      <c r="H35" s="64">
        <v>4.1504824930046498</v>
      </c>
      <c r="I35" s="64">
        <v>4.3477993370709607</v>
      </c>
      <c r="J35" s="64">
        <v>4.420893479215831</v>
      </c>
      <c r="K35" s="64">
        <v>4.6450879055110814</v>
      </c>
      <c r="L35" s="64">
        <v>4.8923982302758313</v>
      </c>
      <c r="M35" s="64">
        <v>5.9635409536846913</v>
      </c>
      <c r="N35" s="64">
        <v>5.4865088800028818</v>
      </c>
      <c r="O35" s="64">
        <v>5.0668055241707028</v>
      </c>
      <c r="P35" s="64">
        <v>5.9023670696578057</v>
      </c>
      <c r="Q35" s="64">
        <v>5.5426736165955885</v>
      </c>
      <c r="R35" s="65">
        <v>5.1401999049067095</v>
      </c>
    </row>
    <row r="36" spans="1:19" ht="14" x14ac:dyDescent="0.3">
      <c r="A36" s="45" t="s">
        <v>16</v>
      </c>
      <c r="C36" s="74" t="s">
        <v>379</v>
      </c>
      <c r="D36" s="64">
        <v>2.2012970906946956</v>
      </c>
      <c r="E36" s="64">
        <v>2.2603956307521735</v>
      </c>
      <c r="F36" s="64">
        <v>2.3529303798194392</v>
      </c>
      <c r="G36" s="64">
        <v>2.2614692532151732</v>
      </c>
      <c r="H36" s="64">
        <v>2.2532899409812353</v>
      </c>
      <c r="I36" s="64">
        <v>2.298098419124968</v>
      </c>
      <c r="J36" s="64">
        <v>2.4624639322270694</v>
      </c>
      <c r="K36" s="64">
        <v>2.552773117907019</v>
      </c>
      <c r="L36" s="64">
        <v>2.5408526752319864</v>
      </c>
      <c r="M36" s="64">
        <v>2.5880421410720826</v>
      </c>
      <c r="N36" s="64">
        <v>2.5134280978953161</v>
      </c>
      <c r="O36" s="64">
        <v>2.3950096447016365</v>
      </c>
      <c r="P36" s="64">
        <v>2.5092655383307014</v>
      </c>
      <c r="Q36" s="64">
        <v>2.5215704588865253</v>
      </c>
      <c r="R36" s="65">
        <v>2.2481727771708209</v>
      </c>
    </row>
    <row r="37" spans="1:19" ht="14" x14ac:dyDescent="0.3">
      <c r="A37" s="45" t="s">
        <v>16</v>
      </c>
      <c r="C37" s="74" t="s">
        <v>25</v>
      </c>
      <c r="D37" s="64">
        <v>3.8418718616810175</v>
      </c>
      <c r="E37" s="64">
        <v>3.2783743449916405</v>
      </c>
      <c r="F37" s="64">
        <v>4.3432555803406556</v>
      </c>
      <c r="G37" s="64">
        <v>3.6770569337304453</v>
      </c>
      <c r="H37" s="64">
        <v>3.7002723491429856</v>
      </c>
      <c r="I37" s="64">
        <v>4.3615367065059054</v>
      </c>
      <c r="J37" s="64">
        <v>4.0753246140203583</v>
      </c>
      <c r="K37" s="64">
        <v>4.0332104353844311</v>
      </c>
      <c r="L37" s="64">
        <v>4.0944617273723392</v>
      </c>
      <c r="M37" s="64">
        <v>4.2074852840520194</v>
      </c>
      <c r="N37" s="64">
        <v>4.6006800109068857</v>
      </c>
      <c r="O37" s="64">
        <v>5.1529272187999089</v>
      </c>
      <c r="P37" s="64">
        <v>4.9426420260095822</v>
      </c>
      <c r="Q37" s="64">
        <v>4.3048401290701088</v>
      </c>
      <c r="R37" s="65">
        <v>5.137134953228383</v>
      </c>
    </row>
    <row r="38" spans="1:19" ht="14" x14ac:dyDescent="0.3">
      <c r="A38" s="45" t="s">
        <v>16</v>
      </c>
      <c r="C38" s="74" t="s">
        <v>43</v>
      </c>
      <c r="D38" s="64">
        <v>2.1142902508051558</v>
      </c>
      <c r="E38" s="64">
        <v>2.0589645717069156</v>
      </c>
      <c r="F38" s="64">
        <v>2.0960610685234058</v>
      </c>
      <c r="G38" s="64">
        <v>2.1360132858136058</v>
      </c>
      <c r="H38" s="64">
        <v>2.0673501550393261</v>
      </c>
      <c r="I38" s="64">
        <v>2.1073955712371424</v>
      </c>
      <c r="J38" s="64">
        <v>2.0245443718118583</v>
      </c>
      <c r="K38" s="64">
        <v>2.1622597727991102</v>
      </c>
      <c r="L38" s="64">
        <v>2.1021349083665952</v>
      </c>
      <c r="M38" s="64">
        <v>2.1787616482433401</v>
      </c>
      <c r="N38" s="64">
        <v>2.2424661029853903</v>
      </c>
      <c r="O38" s="64">
        <v>2.1439107476423516</v>
      </c>
      <c r="P38" s="64">
        <v>2.1016254897594968</v>
      </c>
      <c r="Q38" s="64">
        <v>2.1211089465709589</v>
      </c>
      <c r="R38" s="65">
        <v>2.224352718910616</v>
      </c>
    </row>
    <row r="39" spans="1:19" ht="14" x14ac:dyDescent="0.3">
      <c r="A39" s="45" t="s">
        <v>16</v>
      </c>
      <c r="C39" s="74" t="s">
        <v>36</v>
      </c>
      <c r="D39" s="64">
        <v>2.4916199795506206</v>
      </c>
      <c r="E39" s="64">
        <v>2.5901485106969431</v>
      </c>
      <c r="F39" s="64">
        <v>2.6992640201748666</v>
      </c>
      <c r="G39" s="64">
        <v>2.5977485376024609</v>
      </c>
      <c r="H39" s="64">
        <v>2.6043092866314819</v>
      </c>
      <c r="I39" s="64">
        <v>2.7040103201983561</v>
      </c>
      <c r="J39" s="64">
        <v>3.0611348797393507</v>
      </c>
      <c r="K39" s="64">
        <v>2.8592406490316864</v>
      </c>
      <c r="L39" s="64">
        <v>2.8967955637885741</v>
      </c>
      <c r="M39" s="64">
        <v>3.0806576313816949</v>
      </c>
      <c r="N39" s="64">
        <v>2.8841210202680654</v>
      </c>
      <c r="O39" s="64">
        <v>2.8410029631441511</v>
      </c>
      <c r="P39" s="64">
        <v>2.7772505122553754</v>
      </c>
      <c r="Q39" s="64">
        <v>2.7300935432352271</v>
      </c>
      <c r="R39" s="65">
        <v>3.0025360854781202</v>
      </c>
    </row>
    <row r="40" spans="1:19" ht="14" x14ac:dyDescent="0.3">
      <c r="A40" s="45" t="s">
        <v>16</v>
      </c>
      <c r="C40" s="74" t="s">
        <v>18</v>
      </c>
      <c r="D40" s="64">
        <v>2.3915901489029223</v>
      </c>
      <c r="E40" s="64">
        <v>2.3033220317399676</v>
      </c>
      <c r="F40" s="64">
        <v>2.2785448480414137</v>
      </c>
      <c r="G40" s="64">
        <v>2.3651366912267986</v>
      </c>
      <c r="H40" s="64">
        <v>2.3282492080925778</v>
      </c>
      <c r="I40" s="64">
        <v>2.8059760059037693</v>
      </c>
      <c r="J40" s="64">
        <v>3.3604512750898161</v>
      </c>
      <c r="K40" s="64">
        <v>4.0023571979267647</v>
      </c>
      <c r="L40" s="64">
        <v>3.0851764100224059</v>
      </c>
      <c r="M40" s="64">
        <v>3.0037341077709532</v>
      </c>
      <c r="N40" s="64">
        <v>2.594035396499462</v>
      </c>
      <c r="O40" s="64">
        <v>3.8065163219167326</v>
      </c>
      <c r="P40" s="64">
        <v>2.879997606250678</v>
      </c>
      <c r="Q40" s="64">
        <v>3.1729129407608578</v>
      </c>
      <c r="R40" s="65">
        <v>2.9461090734191346</v>
      </c>
    </row>
    <row r="41" spans="1:19" ht="14" x14ac:dyDescent="0.3">
      <c r="A41" s="45" t="s">
        <v>16</v>
      </c>
      <c r="C41" s="74" t="s">
        <v>27</v>
      </c>
      <c r="D41" s="64">
        <v>3.0531051791010726</v>
      </c>
      <c r="E41" s="64">
        <v>2.8114642681551323</v>
      </c>
      <c r="F41" s="64">
        <v>2.8162025394335108</v>
      </c>
      <c r="G41" s="64">
        <v>2.5288078270322503</v>
      </c>
      <c r="H41" s="64">
        <v>3.1779443834264525</v>
      </c>
      <c r="I41" s="64">
        <v>2.8457697229414038</v>
      </c>
      <c r="J41" s="64">
        <v>2.8476500114077119</v>
      </c>
      <c r="K41" s="64">
        <v>2.8503642475051989</v>
      </c>
      <c r="L41" s="64">
        <v>3.0782461649957722</v>
      </c>
      <c r="M41" s="64">
        <v>3.1221724681065122</v>
      </c>
      <c r="N41" s="64">
        <v>3.1761740204671036</v>
      </c>
      <c r="O41" s="64">
        <v>2.9455441478439424</v>
      </c>
      <c r="P41" s="64">
        <v>3.0982150216268707</v>
      </c>
      <c r="Q41" s="64">
        <v>3.0728952772073921</v>
      </c>
      <c r="R41" s="65">
        <v>3.1089030233218145</v>
      </c>
    </row>
    <row r="42" spans="1:19" ht="14" x14ac:dyDescent="0.3">
      <c r="A42" s="45" t="s">
        <v>16</v>
      </c>
      <c r="C42" s="74" t="s">
        <v>20</v>
      </c>
      <c r="D42" s="64">
        <v>2.2158473245561061</v>
      </c>
      <c r="E42" s="64">
        <v>2.2670292100003242</v>
      </c>
      <c r="F42" s="64">
        <v>2.3233747094116701</v>
      </c>
      <c r="G42" s="64">
        <v>2.2468318114960608</v>
      </c>
      <c r="H42" s="64">
        <v>2.4020884459357941</v>
      </c>
      <c r="I42" s="64">
        <v>2.6035272051699159</v>
      </c>
      <c r="J42" s="64">
        <v>2.2244187210835085</v>
      </c>
      <c r="K42" s="64">
        <v>2.1985277238837648</v>
      </c>
      <c r="L42" s="64">
        <v>2.2525007472158931</v>
      </c>
      <c r="M42" s="64">
        <v>2.3303383687715953</v>
      </c>
      <c r="N42" s="64">
        <v>2.1645437932740825</v>
      </c>
      <c r="O42" s="64">
        <v>2.0021710301163584</v>
      </c>
      <c r="P42" s="64">
        <v>2.1471899619527415</v>
      </c>
      <c r="Q42" s="64">
        <v>2.1027461115438175</v>
      </c>
      <c r="R42" s="65">
        <v>2.2383130996553673</v>
      </c>
    </row>
    <row r="43" spans="1:19" ht="14" x14ac:dyDescent="0.3">
      <c r="A43" s="45" t="s">
        <v>16</v>
      </c>
      <c r="C43" s="74" t="s">
        <v>19</v>
      </c>
      <c r="D43" s="64">
        <v>2.2188162669662805</v>
      </c>
      <c r="E43" s="64">
        <v>2.2752688789649778</v>
      </c>
      <c r="F43" s="64">
        <v>2.493883547521115</v>
      </c>
      <c r="G43" s="64">
        <v>2.5040771340954042</v>
      </c>
      <c r="H43" s="64">
        <v>3.562908104284666</v>
      </c>
      <c r="I43" s="64">
        <v>3.4831228974616626</v>
      </c>
      <c r="J43" s="64">
        <v>3.038639023205493</v>
      </c>
      <c r="K43" s="64">
        <v>3.900740900848974</v>
      </c>
      <c r="L43" s="64">
        <v>3.7483554451671601</v>
      </c>
      <c r="M43" s="64">
        <v>3.5874417926190234</v>
      </c>
      <c r="N43" s="64">
        <v>3.0619665304895936</v>
      </c>
      <c r="O43" s="64">
        <v>3.1587096325391828</v>
      </c>
      <c r="P43" s="64">
        <v>3.2477424363198684</v>
      </c>
      <c r="Q43" s="64">
        <v>4.2697702856617239</v>
      </c>
      <c r="R43" s="65">
        <v>5.5660506502395624</v>
      </c>
    </row>
    <row r="44" spans="1:19" ht="14" x14ac:dyDescent="0.3">
      <c r="A44" s="45" t="s">
        <v>16</v>
      </c>
      <c r="C44" s="74" t="s">
        <v>21</v>
      </c>
      <c r="D44" s="64">
        <v>2.4834509507737579</v>
      </c>
      <c r="E44" s="64">
        <v>2.6871160460026533</v>
      </c>
      <c r="F44" s="64">
        <v>2.4527271344519805</v>
      </c>
      <c r="G44" s="64">
        <v>2.2252747685021284</v>
      </c>
      <c r="H44" s="64">
        <v>2.4248519243102824</v>
      </c>
      <c r="I44" s="64">
        <v>2.5527538215833903</v>
      </c>
      <c r="J44" s="64">
        <v>2.4976161816422384</v>
      </c>
      <c r="K44" s="64">
        <v>2.5057049219477974</v>
      </c>
      <c r="L44" s="64">
        <v>2.6289048399599975</v>
      </c>
      <c r="M44" s="64">
        <v>2.9062612904572824</v>
      </c>
      <c r="N44" s="64">
        <v>3.0818449682241602</v>
      </c>
      <c r="O44" s="64">
        <v>3.1178544685763714</v>
      </c>
      <c r="P44" s="64">
        <v>3.1500697659278338</v>
      </c>
      <c r="Q44" s="64">
        <v>3.2106693215522784</v>
      </c>
      <c r="R44" s="65">
        <v>3.2815490330286803</v>
      </c>
    </row>
    <row r="45" spans="1:19" ht="14" x14ac:dyDescent="0.3">
      <c r="A45" s="45" t="s">
        <v>16</v>
      </c>
      <c r="C45" s="74" t="s">
        <v>26</v>
      </c>
      <c r="D45" s="64">
        <v>2.9431337216611491</v>
      </c>
      <c r="E45" s="64">
        <v>2.9081141115545055</v>
      </c>
      <c r="F45" s="64">
        <v>4.0894690525080666</v>
      </c>
      <c r="G45" s="64">
        <v>3.307714872396597</v>
      </c>
      <c r="H45" s="64">
        <v>3.2946300790243295</v>
      </c>
      <c r="I45" s="64">
        <v>3.9088606165809323</v>
      </c>
      <c r="J45" s="64">
        <v>3.1791810439114574</v>
      </c>
      <c r="K45" s="64">
        <v>3.2012729836138463</v>
      </c>
      <c r="L45" s="64">
        <v>3.455736949464967</v>
      </c>
      <c r="M45" s="64">
        <v>3.6216244197884495</v>
      </c>
      <c r="N45" s="64">
        <v>3.8882811506241937</v>
      </c>
      <c r="O45" s="64">
        <v>3.4176501116952864</v>
      </c>
      <c r="P45" s="64">
        <v>3.9141488217463576</v>
      </c>
      <c r="Q45" s="64">
        <v>4.7028224020614404</v>
      </c>
      <c r="R45" s="65">
        <v>3.6307046265978502</v>
      </c>
    </row>
    <row r="46" spans="1:19" ht="14" x14ac:dyDescent="0.3">
      <c r="A46" s="45" t="s">
        <v>16</v>
      </c>
      <c r="C46" s="74" t="s">
        <v>38</v>
      </c>
      <c r="D46" s="64">
        <v>2.7061065171948129</v>
      </c>
      <c r="E46" s="64">
        <v>2.9706165615743854</v>
      </c>
      <c r="F46" s="64">
        <v>2.9138821479683901</v>
      </c>
      <c r="G46" s="64">
        <v>2.7437230050272605</v>
      </c>
      <c r="H46" s="64">
        <v>2.9228316107051495</v>
      </c>
      <c r="I46" s="64">
        <v>2.700612851281686</v>
      </c>
      <c r="J46" s="64">
        <v>2.7886630627610387</v>
      </c>
      <c r="K46" s="64">
        <v>2.3288508746198144</v>
      </c>
      <c r="L46" s="64">
        <v>2.471378812076964</v>
      </c>
      <c r="M46" s="64">
        <v>2.2552100784984206</v>
      </c>
      <c r="N46" s="64">
        <v>2.32197487087174</v>
      </c>
      <c r="O46" s="64">
        <v>2.2929402561846097</v>
      </c>
      <c r="P46" s="64">
        <v>2.1685373098622436</v>
      </c>
      <c r="Q46" s="64">
        <v>2.3972867803964202</v>
      </c>
      <c r="R46" s="65">
        <v>2.4324596368321458</v>
      </c>
    </row>
    <row r="47" spans="1:19" ht="14" x14ac:dyDescent="0.3">
      <c r="A47" s="45" t="s">
        <v>16</v>
      </c>
      <c r="C47" s="74" t="s">
        <v>29</v>
      </c>
      <c r="D47" s="64">
        <v>2.4670475261078471</v>
      </c>
      <c r="E47" s="64">
        <v>2.5932824875330009</v>
      </c>
      <c r="F47" s="64">
        <v>2.6684338249019972</v>
      </c>
      <c r="G47" s="64">
        <v>2.5789688006307454</v>
      </c>
      <c r="H47" s="64">
        <v>2.6039163854075702</v>
      </c>
      <c r="I47" s="64">
        <v>2.3254403521084051</v>
      </c>
      <c r="J47" s="64">
        <v>2.7050235515858967</v>
      </c>
      <c r="K47" s="64">
        <v>2.5121289110082481</v>
      </c>
      <c r="L47" s="64">
        <v>2.598760762275298</v>
      </c>
      <c r="M47" s="64">
        <v>2.9707317206192343</v>
      </c>
      <c r="N47" s="64">
        <v>2.7982768842443813</v>
      </c>
      <c r="O47" s="64">
        <v>2.6571328858624637</v>
      </c>
      <c r="P47" s="64">
        <v>2.8796737299808863</v>
      </c>
      <c r="Q47" s="64">
        <v>2.8291525950663527</v>
      </c>
      <c r="R47" s="65">
        <v>3.0792328430345441</v>
      </c>
    </row>
    <row r="48" spans="1:19" ht="14" x14ac:dyDescent="0.3">
      <c r="A48" s="45" t="s">
        <v>16</v>
      </c>
      <c r="C48" s="74" t="s">
        <v>40</v>
      </c>
      <c r="D48" s="64">
        <v>2.4293664256167604</v>
      </c>
      <c r="E48" s="64">
        <v>2.4603409579294206</v>
      </c>
      <c r="F48" s="64">
        <v>2.3929966237008151</v>
      </c>
      <c r="G48" s="64">
        <v>2.2609432547830908</v>
      </c>
      <c r="H48" s="64">
        <v>2.8480317309886103</v>
      </c>
      <c r="I48" s="64">
        <v>2.6089535656538603</v>
      </c>
      <c r="J48" s="64">
        <v>2.8916382917890466</v>
      </c>
      <c r="K48" s="64">
        <v>2.6143128755038405</v>
      </c>
      <c r="L48" s="64">
        <v>2.7153453916665851</v>
      </c>
      <c r="M48" s="64">
        <v>2.7156633527829168</v>
      </c>
      <c r="N48" s="64">
        <v>2.618791275875465</v>
      </c>
      <c r="O48" s="64">
        <v>2.844283144708148</v>
      </c>
      <c r="P48" s="64">
        <v>2.7755312544768636</v>
      </c>
      <c r="Q48" s="64">
        <v>2.6245587606741809</v>
      </c>
      <c r="R48" s="65">
        <v>2.5419891538988049</v>
      </c>
    </row>
    <row r="49" spans="1:19" ht="14" x14ac:dyDescent="0.3">
      <c r="A49" s="45" t="s">
        <v>16</v>
      </c>
      <c r="C49" s="74" t="s">
        <v>28</v>
      </c>
      <c r="D49" s="64">
        <v>1.6948906872810725</v>
      </c>
      <c r="E49" s="64">
        <v>1.6579642123789968</v>
      </c>
      <c r="F49" s="64">
        <v>1.5711883455438098</v>
      </c>
      <c r="G49" s="64">
        <v>1.4834588181610771</v>
      </c>
      <c r="H49" s="64">
        <v>1.687654836970677</v>
      </c>
      <c r="I49" s="64">
        <v>1.6325516048849023</v>
      </c>
      <c r="J49" s="64">
        <v>1.4609575745334995</v>
      </c>
      <c r="K49" s="64">
        <v>1.5909285877253023</v>
      </c>
      <c r="L49" s="64">
        <v>1.7433546173103427</v>
      </c>
      <c r="M49" s="64">
        <v>1.7276955956920756</v>
      </c>
      <c r="N49" s="64">
        <v>1.7901147599134679</v>
      </c>
      <c r="O49" s="64">
        <v>1.8004224956790214</v>
      </c>
      <c r="P49" s="64">
        <v>2.0422644953271432</v>
      </c>
      <c r="Q49" s="64">
        <v>1.9912081315632468</v>
      </c>
      <c r="R49" s="65">
        <v>2.24460075436527</v>
      </c>
    </row>
    <row r="50" spans="1:19" ht="14" x14ac:dyDescent="0.3">
      <c r="A50" s="45" t="s">
        <v>16</v>
      </c>
      <c r="C50" s="74" t="s">
        <v>23</v>
      </c>
      <c r="D50" s="64">
        <v>2.6211498973305956</v>
      </c>
      <c r="E50" s="64">
        <v>2.808165748617494</v>
      </c>
      <c r="F50" s="64">
        <v>2.9948369542255011</v>
      </c>
      <c r="G50" s="64">
        <v>2.3245860256579318</v>
      </c>
      <c r="H50" s="64">
        <v>2.6178847089311619</v>
      </c>
      <c r="I50" s="64">
        <v>2.7319730235541324</v>
      </c>
      <c r="J50" s="64">
        <v>2.9581903953899182</v>
      </c>
      <c r="K50" s="64">
        <v>2.7668282918917053</v>
      </c>
      <c r="L50" s="64">
        <v>2.8747862731677203</v>
      </c>
      <c r="M50" s="64">
        <v>3.3946907068285967</v>
      </c>
      <c r="N50" s="64">
        <v>3.0917341697790857</v>
      </c>
      <c r="O50" s="64">
        <v>3.0055314726088169</v>
      </c>
      <c r="P50" s="64">
        <v>3.0859066752290572</v>
      </c>
      <c r="Q50" s="64">
        <v>3.0851168409979377</v>
      </c>
      <c r="R50" s="65">
        <v>2.9766385447348926</v>
      </c>
    </row>
    <row r="51" spans="1:19" ht="14" x14ac:dyDescent="0.3">
      <c r="A51" s="45" t="s">
        <v>16</v>
      </c>
      <c r="C51" s="74" t="s">
        <v>22</v>
      </c>
      <c r="D51" s="64">
        <v>2.4715000263254883</v>
      </c>
      <c r="E51" s="64">
        <v>2.720117551758567</v>
      </c>
      <c r="F51" s="64">
        <v>2.3271099878902755</v>
      </c>
      <c r="G51" s="64">
        <v>2.5877354424924581</v>
      </c>
      <c r="H51" s="64">
        <v>2.5828718395453509</v>
      </c>
      <c r="I51" s="64">
        <v>2.6175286121324994</v>
      </c>
      <c r="J51" s="64">
        <v>2.7998426664932281</v>
      </c>
      <c r="K51" s="64">
        <v>2.584177546087576</v>
      </c>
      <c r="L51" s="64">
        <v>3.1703045493629141</v>
      </c>
      <c r="M51" s="64">
        <v>3.3385038604568025</v>
      </c>
      <c r="N51" s="64">
        <v>3.2770118314266155</v>
      </c>
      <c r="O51" s="64">
        <v>3.5778849697661887</v>
      </c>
      <c r="P51" s="64">
        <v>3.2160791162115308</v>
      </c>
      <c r="Q51" s="64">
        <v>3.2654079821676265</v>
      </c>
      <c r="R51" s="65">
        <v>3.3495346854473627</v>
      </c>
    </row>
    <row r="52" spans="1:19" ht="14.5" thickBot="1" x14ac:dyDescent="0.35">
      <c r="A52" s="45" t="s">
        <v>16</v>
      </c>
      <c r="C52" s="74" t="s">
        <v>24</v>
      </c>
      <c r="D52" s="64">
        <v>2.3427021563773369</v>
      </c>
      <c r="E52" s="66">
        <v>2.2828420247381347</v>
      </c>
      <c r="F52" s="66">
        <v>2.3680483678743207</v>
      </c>
      <c r="G52" s="66">
        <v>2.3881151522731603</v>
      </c>
      <c r="H52" s="66">
        <v>2.4042564716194192</v>
      </c>
      <c r="I52" s="66">
        <v>2.5310307229393851</v>
      </c>
      <c r="J52" s="66">
        <v>2.4910546903495647</v>
      </c>
      <c r="K52" s="66">
        <v>2.6067259394812035</v>
      </c>
      <c r="L52" s="66">
        <v>2.7743206641152454</v>
      </c>
      <c r="M52" s="66">
        <v>2.640088809447898</v>
      </c>
      <c r="N52" s="66">
        <v>2.6781425457641688</v>
      </c>
      <c r="O52" s="66">
        <v>2.6525916296614427</v>
      </c>
      <c r="P52" s="66">
        <v>2.5957547693438809</v>
      </c>
      <c r="Q52" s="66">
        <v>2.7127526029037825</v>
      </c>
      <c r="R52" s="67">
        <v>3.00932950642876</v>
      </c>
    </row>
    <row r="53" spans="1:19" ht="14.5" thickBot="1" x14ac:dyDescent="0.35">
      <c r="A53" s="45" t="s">
        <v>16</v>
      </c>
      <c r="C53" s="75" t="s">
        <v>95</v>
      </c>
      <c r="D53" s="54">
        <v>2.4050056873950871</v>
      </c>
      <c r="E53" s="68">
        <v>2.4125617772033632</v>
      </c>
      <c r="F53" s="68">
        <v>2.5035799654500539</v>
      </c>
      <c r="G53" s="68">
        <v>2.4272423730397468</v>
      </c>
      <c r="H53" s="68">
        <v>2.5203998286626841</v>
      </c>
      <c r="I53" s="68">
        <v>2.6488781017194616</v>
      </c>
      <c r="J53" s="68">
        <v>2.7285717186703029</v>
      </c>
      <c r="K53" s="68">
        <v>2.8539153818729011</v>
      </c>
      <c r="L53" s="68">
        <v>2.8100760314449893</v>
      </c>
      <c r="M53" s="68">
        <v>2.8517349957988807</v>
      </c>
      <c r="N53" s="68">
        <v>2.7766794337792082</v>
      </c>
      <c r="O53" s="68">
        <v>2.8331997093865238</v>
      </c>
      <c r="P53" s="68">
        <v>2.7591987843839094</v>
      </c>
      <c r="Q53" s="68">
        <v>2.8802138692593338</v>
      </c>
      <c r="R53" s="69">
        <v>3.1393942632357019</v>
      </c>
    </row>
    <row r="54" spans="1:19" x14ac:dyDescent="0.25">
      <c r="A54" s="45" t="s">
        <v>16</v>
      </c>
      <c r="D54" s="56"/>
      <c r="E54" s="56"/>
      <c r="F54" s="56"/>
      <c r="G54" s="56"/>
      <c r="H54" s="56"/>
      <c r="I54" s="56"/>
      <c r="J54" s="56"/>
      <c r="K54" s="56"/>
      <c r="L54" s="56"/>
      <c r="M54" s="56"/>
      <c r="N54" s="56"/>
      <c r="O54" s="56"/>
      <c r="P54" s="56"/>
      <c r="Q54" s="56"/>
      <c r="R54" s="56"/>
    </row>
    <row r="55" spans="1:19" x14ac:dyDescent="0.25">
      <c r="D55" s="56"/>
      <c r="E55" s="56"/>
      <c r="F55" s="56"/>
      <c r="G55" s="56"/>
      <c r="H55" s="56"/>
      <c r="I55" s="56"/>
      <c r="J55" s="56"/>
      <c r="K55" s="56"/>
      <c r="L55" s="56"/>
      <c r="M55" s="56"/>
      <c r="N55" s="56"/>
      <c r="O55" s="56"/>
      <c r="P55" s="56"/>
      <c r="Q55" s="56"/>
      <c r="R55" s="56"/>
    </row>
    <row r="56" spans="1:19" ht="23.5" thickBot="1" x14ac:dyDescent="0.3">
      <c r="C56" s="1" t="s">
        <v>287</v>
      </c>
      <c r="D56" s="57"/>
      <c r="E56" s="57"/>
      <c r="F56" s="57"/>
      <c r="G56" s="57"/>
      <c r="H56" s="57"/>
      <c r="I56" s="57"/>
      <c r="J56" s="57"/>
      <c r="K56" s="57"/>
      <c r="L56" s="57"/>
      <c r="M56" s="57"/>
      <c r="N56" s="62"/>
      <c r="O56" s="58"/>
      <c r="P56" s="58"/>
      <c r="Q56" s="58"/>
      <c r="R56" s="58"/>
    </row>
    <row r="57" spans="1:19" ht="14.5" thickBot="1" x14ac:dyDescent="0.35">
      <c r="C57" s="2"/>
      <c r="D57" s="146" t="s">
        <v>51</v>
      </c>
      <c r="E57" s="147"/>
      <c r="F57" s="147"/>
      <c r="G57" s="147"/>
      <c r="H57" s="147"/>
      <c r="I57" s="147"/>
      <c r="J57" s="147"/>
      <c r="K57" s="147"/>
      <c r="L57" s="147"/>
      <c r="M57" s="147"/>
      <c r="N57" s="147"/>
      <c r="O57" s="147"/>
      <c r="P57" s="147"/>
      <c r="Q57" s="147"/>
      <c r="R57" s="148"/>
    </row>
    <row r="58" spans="1:19" ht="14.5" thickBot="1" x14ac:dyDescent="0.35">
      <c r="A58" s="45" t="s">
        <v>41</v>
      </c>
      <c r="C58" s="73" t="s">
        <v>352</v>
      </c>
      <c r="D58" s="5" t="s">
        <v>0</v>
      </c>
      <c r="E58" s="5" t="s">
        <v>1</v>
      </c>
      <c r="F58" s="5" t="s">
        <v>2</v>
      </c>
      <c r="G58" s="5" t="s">
        <v>3</v>
      </c>
      <c r="H58" s="5" t="s">
        <v>4</v>
      </c>
      <c r="I58" s="5" t="s">
        <v>5</v>
      </c>
      <c r="J58" s="5" t="s">
        <v>6</v>
      </c>
      <c r="K58" s="5" t="s">
        <v>7</v>
      </c>
      <c r="L58" s="5" t="s">
        <v>8</v>
      </c>
      <c r="M58" s="5" t="s">
        <v>9</v>
      </c>
      <c r="N58" s="5" t="s">
        <v>10</v>
      </c>
      <c r="O58" s="5" t="s">
        <v>11</v>
      </c>
      <c r="P58" s="5" t="s">
        <v>17</v>
      </c>
      <c r="Q58" s="5" t="s">
        <v>44</v>
      </c>
      <c r="R58" s="6" t="s">
        <v>88</v>
      </c>
      <c r="S58" s="9"/>
    </row>
    <row r="59" spans="1:19" ht="14" x14ac:dyDescent="0.3">
      <c r="A59" s="45" t="s">
        <v>41</v>
      </c>
      <c r="C59" s="74" t="s">
        <v>378</v>
      </c>
      <c r="D59" s="64">
        <v>0</v>
      </c>
      <c r="E59" s="64">
        <v>18.609171800136892</v>
      </c>
      <c r="F59" s="64">
        <v>0</v>
      </c>
      <c r="G59" s="64">
        <v>0</v>
      </c>
      <c r="H59" s="64">
        <v>0</v>
      </c>
      <c r="I59" s="64">
        <v>0</v>
      </c>
      <c r="J59" s="64">
        <v>0</v>
      </c>
      <c r="K59" s="64">
        <v>0</v>
      </c>
      <c r="L59" s="64">
        <v>0</v>
      </c>
      <c r="M59" s="64">
        <v>0</v>
      </c>
      <c r="N59" s="64">
        <v>0</v>
      </c>
      <c r="O59" s="64">
        <v>0</v>
      </c>
      <c r="P59" s="64">
        <v>0</v>
      </c>
      <c r="Q59" s="64">
        <v>0</v>
      </c>
      <c r="R59" s="65">
        <v>0</v>
      </c>
    </row>
    <row r="60" spans="1:19" ht="14" x14ac:dyDescent="0.3">
      <c r="A60" s="45" t="s">
        <v>41</v>
      </c>
      <c r="C60" s="74" t="s">
        <v>379</v>
      </c>
      <c r="D60" s="64">
        <v>0</v>
      </c>
      <c r="E60" s="64">
        <v>0</v>
      </c>
      <c r="F60" s="64">
        <v>0</v>
      </c>
      <c r="G60" s="64">
        <v>0</v>
      </c>
      <c r="H60" s="64">
        <v>0</v>
      </c>
      <c r="I60" s="64">
        <v>0</v>
      </c>
      <c r="J60" s="64">
        <v>0</v>
      </c>
      <c r="K60" s="64">
        <v>0</v>
      </c>
      <c r="L60" s="64">
        <v>0</v>
      </c>
      <c r="M60" s="64">
        <v>0</v>
      </c>
      <c r="N60" s="64">
        <v>0</v>
      </c>
      <c r="O60" s="64">
        <v>0</v>
      </c>
      <c r="P60" s="64">
        <v>0</v>
      </c>
      <c r="Q60" s="64">
        <v>0</v>
      </c>
      <c r="R60" s="65">
        <v>0</v>
      </c>
    </row>
    <row r="61" spans="1:19" ht="14" x14ac:dyDescent="0.3">
      <c r="A61" s="45" t="s">
        <v>41</v>
      </c>
      <c r="C61" s="74" t="s">
        <v>25</v>
      </c>
      <c r="D61" s="64">
        <v>0</v>
      </c>
      <c r="E61" s="64">
        <v>0</v>
      </c>
      <c r="F61" s="64">
        <v>37.634496919917865</v>
      </c>
      <c r="G61" s="64">
        <v>0</v>
      </c>
      <c r="H61" s="64">
        <v>0</v>
      </c>
      <c r="I61" s="64">
        <v>0</v>
      </c>
      <c r="J61" s="64">
        <v>0</v>
      </c>
      <c r="K61" s="64">
        <v>0</v>
      </c>
      <c r="L61" s="64">
        <v>0</v>
      </c>
      <c r="M61" s="64">
        <v>0</v>
      </c>
      <c r="N61" s="64">
        <v>0</v>
      </c>
      <c r="O61" s="64">
        <v>0</v>
      </c>
      <c r="P61" s="64">
        <v>0</v>
      </c>
      <c r="Q61" s="64">
        <v>0</v>
      </c>
      <c r="R61" s="65">
        <v>0</v>
      </c>
    </row>
    <row r="62" spans="1:19" ht="14" x14ac:dyDescent="0.3">
      <c r="A62" s="45" t="s">
        <v>41</v>
      </c>
      <c r="C62" s="74" t="s">
        <v>43</v>
      </c>
      <c r="D62" s="64">
        <v>0</v>
      </c>
      <c r="E62" s="64">
        <v>0</v>
      </c>
      <c r="F62" s="64">
        <v>0</v>
      </c>
      <c r="G62" s="64">
        <v>0</v>
      </c>
      <c r="H62" s="64">
        <v>0</v>
      </c>
      <c r="I62" s="64">
        <v>0</v>
      </c>
      <c r="J62" s="64">
        <v>0</v>
      </c>
      <c r="K62" s="64">
        <v>0</v>
      </c>
      <c r="L62" s="64">
        <v>0</v>
      </c>
      <c r="M62" s="64">
        <v>0</v>
      </c>
      <c r="N62" s="64">
        <v>0</v>
      </c>
      <c r="O62" s="64">
        <v>0</v>
      </c>
      <c r="P62" s="64">
        <v>0</v>
      </c>
      <c r="Q62" s="64">
        <v>0</v>
      </c>
      <c r="R62" s="65">
        <v>0</v>
      </c>
    </row>
    <row r="63" spans="1:19" ht="14" x14ac:dyDescent="0.3">
      <c r="A63" s="45" t="s">
        <v>41</v>
      </c>
      <c r="C63" s="74" t="s">
        <v>36</v>
      </c>
      <c r="D63" s="64">
        <v>0</v>
      </c>
      <c r="E63" s="64">
        <v>0</v>
      </c>
      <c r="F63" s="64">
        <v>0</v>
      </c>
      <c r="G63" s="64">
        <v>0</v>
      </c>
      <c r="H63" s="64">
        <v>0</v>
      </c>
      <c r="I63" s="64">
        <v>0</v>
      </c>
      <c r="J63" s="64">
        <v>0</v>
      </c>
      <c r="K63" s="64">
        <v>0</v>
      </c>
      <c r="L63" s="64">
        <v>0</v>
      </c>
      <c r="M63" s="64">
        <v>0</v>
      </c>
      <c r="N63" s="64">
        <v>0</v>
      </c>
      <c r="O63" s="64">
        <v>0</v>
      </c>
      <c r="P63" s="64">
        <v>0</v>
      </c>
      <c r="Q63" s="64">
        <v>0</v>
      </c>
      <c r="R63" s="65">
        <v>0</v>
      </c>
    </row>
    <row r="64" spans="1:19" ht="14" x14ac:dyDescent="0.3">
      <c r="A64" s="45" t="s">
        <v>41</v>
      </c>
      <c r="C64" s="74" t="s">
        <v>18</v>
      </c>
      <c r="D64" s="64">
        <v>0</v>
      </c>
      <c r="E64" s="64">
        <v>0</v>
      </c>
      <c r="F64" s="64">
        <v>0</v>
      </c>
      <c r="G64" s="64">
        <v>0</v>
      </c>
      <c r="H64" s="64">
        <v>0</v>
      </c>
      <c r="I64" s="64">
        <v>0</v>
      </c>
      <c r="J64" s="64">
        <v>0</v>
      </c>
      <c r="K64" s="64">
        <v>0</v>
      </c>
      <c r="L64" s="64">
        <v>0</v>
      </c>
      <c r="M64" s="64">
        <v>0</v>
      </c>
      <c r="N64" s="64">
        <v>0</v>
      </c>
      <c r="O64" s="64">
        <v>0</v>
      </c>
      <c r="P64" s="64">
        <v>0</v>
      </c>
      <c r="Q64" s="64">
        <v>0</v>
      </c>
      <c r="R64" s="65">
        <v>0</v>
      </c>
    </row>
    <row r="65" spans="1:18" ht="14" x14ac:dyDescent="0.3">
      <c r="A65" s="45" t="s">
        <v>41</v>
      </c>
      <c r="C65" s="74" t="s">
        <v>27</v>
      </c>
      <c r="D65" s="64">
        <v>0</v>
      </c>
      <c r="E65" s="64">
        <v>0</v>
      </c>
      <c r="F65" s="64">
        <v>0</v>
      </c>
      <c r="G65" s="64">
        <v>0</v>
      </c>
      <c r="H65" s="64">
        <v>0</v>
      </c>
      <c r="I65" s="64">
        <v>0</v>
      </c>
      <c r="J65" s="64">
        <v>0</v>
      </c>
      <c r="K65" s="64">
        <v>0</v>
      </c>
      <c r="L65" s="64">
        <v>0</v>
      </c>
      <c r="M65" s="64">
        <v>0</v>
      </c>
      <c r="N65" s="64">
        <v>0</v>
      </c>
      <c r="O65" s="64">
        <v>0</v>
      </c>
      <c r="P65" s="64">
        <v>0</v>
      </c>
      <c r="Q65" s="64">
        <v>0</v>
      </c>
      <c r="R65" s="65">
        <v>0</v>
      </c>
    </row>
    <row r="66" spans="1:18" ht="14" x14ac:dyDescent="0.3">
      <c r="A66" s="45" t="s">
        <v>41</v>
      </c>
      <c r="C66" s="74" t="s">
        <v>20</v>
      </c>
      <c r="D66" s="64">
        <v>0</v>
      </c>
      <c r="E66" s="64">
        <v>0</v>
      </c>
      <c r="F66" s="64">
        <v>0</v>
      </c>
      <c r="G66" s="64">
        <v>0</v>
      </c>
      <c r="H66" s="64">
        <v>0</v>
      </c>
      <c r="I66" s="64">
        <v>0</v>
      </c>
      <c r="J66" s="64">
        <v>0</v>
      </c>
      <c r="K66" s="64">
        <v>0</v>
      </c>
      <c r="L66" s="64">
        <v>0</v>
      </c>
      <c r="M66" s="64">
        <v>0</v>
      </c>
      <c r="N66" s="64">
        <v>0</v>
      </c>
      <c r="O66" s="64">
        <v>0</v>
      </c>
      <c r="P66" s="64">
        <v>0</v>
      </c>
      <c r="Q66" s="64">
        <v>0</v>
      </c>
      <c r="R66" s="65">
        <v>0</v>
      </c>
    </row>
    <row r="67" spans="1:18" ht="14" x14ac:dyDescent="0.3">
      <c r="A67" s="45" t="s">
        <v>41</v>
      </c>
      <c r="C67" s="74" t="s">
        <v>19</v>
      </c>
      <c r="D67" s="64">
        <v>0</v>
      </c>
      <c r="E67" s="64">
        <v>0</v>
      </c>
      <c r="F67" s="64">
        <v>0</v>
      </c>
      <c r="G67" s="64">
        <v>0</v>
      </c>
      <c r="H67" s="64">
        <v>0</v>
      </c>
      <c r="I67" s="64">
        <v>0</v>
      </c>
      <c r="J67" s="64">
        <v>0</v>
      </c>
      <c r="K67" s="64">
        <v>0</v>
      </c>
      <c r="L67" s="64">
        <v>0</v>
      </c>
      <c r="M67" s="64">
        <v>0</v>
      </c>
      <c r="N67" s="64">
        <v>0</v>
      </c>
      <c r="O67" s="64">
        <v>0</v>
      </c>
      <c r="P67" s="64">
        <v>0</v>
      </c>
      <c r="Q67" s="64">
        <v>0</v>
      </c>
      <c r="R67" s="65">
        <v>0</v>
      </c>
    </row>
    <row r="68" spans="1:18" ht="14" x14ac:dyDescent="0.3">
      <c r="A68" s="45" t="s">
        <v>41</v>
      </c>
      <c r="C68" s="74" t="s">
        <v>21</v>
      </c>
      <c r="D68" s="64">
        <v>0</v>
      </c>
      <c r="E68" s="64">
        <v>0</v>
      </c>
      <c r="F68" s="64">
        <v>0</v>
      </c>
      <c r="G68" s="64">
        <v>0</v>
      </c>
      <c r="H68" s="64">
        <v>0</v>
      </c>
      <c r="I68" s="64">
        <v>0</v>
      </c>
      <c r="J68" s="64">
        <v>0</v>
      </c>
      <c r="K68" s="64">
        <v>0</v>
      </c>
      <c r="L68" s="64">
        <v>0</v>
      </c>
      <c r="M68" s="64">
        <v>0</v>
      </c>
      <c r="N68" s="64">
        <v>0</v>
      </c>
      <c r="O68" s="64">
        <v>0</v>
      </c>
      <c r="P68" s="64">
        <v>0</v>
      </c>
      <c r="Q68" s="64">
        <v>0</v>
      </c>
      <c r="R68" s="65">
        <v>0</v>
      </c>
    </row>
    <row r="69" spans="1:18" ht="14" x14ac:dyDescent="0.3">
      <c r="A69" s="45" t="s">
        <v>41</v>
      </c>
      <c r="C69" s="74" t="s">
        <v>26</v>
      </c>
      <c r="D69" s="64">
        <v>0</v>
      </c>
      <c r="E69" s="64">
        <v>0</v>
      </c>
      <c r="F69" s="64">
        <v>0</v>
      </c>
      <c r="G69" s="64">
        <v>0</v>
      </c>
      <c r="H69" s="64">
        <v>0</v>
      </c>
      <c r="I69" s="64">
        <v>0</v>
      </c>
      <c r="J69" s="64">
        <v>0</v>
      </c>
      <c r="K69" s="64">
        <v>0</v>
      </c>
      <c r="L69" s="64">
        <v>0</v>
      </c>
      <c r="M69" s="64">
        <v>0</v>
      </c>
      <c r="N69" s="64">
        <v>0</v>
      </c>
      <c r="O69" s="64">
        <v>0</v>
      </c>
      <c r="P69" s="64">
        <v>0</v>
      </c>
      <c r="Q69" s="64">
        <v>0</v>
      </c>
      <c r="R69" s="65">
        <v>0</v>
      </c>
    </row>
    <row r="70" spans="1:18" ht="14" x14ac:dyDescent="0.3">
      <c r="A70" s="45" t="s">
        <v>41</v>
      </c>
      <c r="C70" s="74" t="s">
        <v>38</v>
      </c>
      <c r="D70" s="64">
        <v>0</v>
      </c>
      <c r="E70" s="64">
        <v>0</v>
      </c>
      <c r="F70" s="64">
        <v>0</v>
      </c>
      <c r="G70" s="64">
        <v>0</v>
      </c>
      <c r="H70" s="64">
        <v>0</v>
      </c>
      <c r="I70" s="64">
        <v>0</v>
      </c>
      <c r="J70" s="64">
        <v>26.666666666666668</v>
      </c>
      <c r="K70" s="64">
        <v>0</v>
      </c>
      <c r="L70" s="64">
        <v>0</v>
      </c>
      <c r="M70" s="64">
        <v>0</v>
      </c>
      <c r="N70" s="64">
        <v>0</v>
      </c>
      <c r="O70" s="64">
        <v>0</v>
      </c>
      <c r="P70" s="64">
        <v>0</v>
      </c>
      <c r="Q70" s="64">
        <v>0</v>
      </c>
      <c r="R70" s="65">
        <v>0</v>
      </c>
    </row>
    <row r="71" spans="1:18" ht="14" x14ac:dyDescent="0.3">
      <c r="A71" s="45" t="s">
        <v>41</v>
      </c>
      <c r="C71" s="74" t="s">
        <v>29</v>
      </c>
      <c r="D71" s="64">
        <v>0</v>
      </c>
      <c r="E71" s="64">
        <v>0</v>
      </c>
      <c r="F71" s="64">
        <v>0</v>
      </c>
      <c r="G71" s="64">
        <v>0</v>
      </c>
      <c r="H71" s="64">
        <v>0</v>
      </c>
      <c r="I71" s="64">
        <v>0</v>
      </c>
      <c r="J71" s="64">
        <v>0</v>
      </c>
      <c r="K71" s="64">
        <v>0</v>
      </c>
      <c r="L71" s="64">
        <v>0</v>
      </c>
      <c r="M71" s="64">
        <v>0</v>
      </c>
      <c r="N71" s="64">
        <v>0</v>
      </c>
      <c r="O71" s="64">
        <v>0</v>
      </c>
      <c r="P71" s="64">
        <v>0</v>
      </c>
      <c r="Q71" s="64">
        <v>0</v>
      </c>
      <c r="R71" s="65">
        <v>0</v>
      </c>
    </row>
    <row r="72" spans="1:18" ht="14" x14ac:dyDescent="0.3">
      <c r="A72" s="45" t="s">
        <v>41</v>
      </c>
      <c r="C72" s="74" t="s">
        <v>40</v>
      </c>
      <c r="D72" s="64">
        <v>0</v>
      </c>
      <c r="E72" s="64">
        <v>0</v>
      </c>
      <c r="F72" s="64">
        <v>0</v>
      </c>
      <c r="G72" s="64">
        <v>0</v>
      </c>
      <c r="H72" s="64">
        <v>0</v>
      </c>
      <c r="I72" s="64">
        <v>0</v>
      </c>
      <c r="J72" s="64">
        <v>0</v>
      </c>
      <c r="K72" s="64">
        <v>0</v>
      </c>
      <c r="L72" s="64">
        <v>0</v>
      </c>
      <c r="M72" s="64">
        <v>0</v>
      </c>
      <c r="N72" s="64">
        <v>0</v>
      </c>
      <c r="O72" s="64">
        <v>0</v>
      </c>
      <c r="P72" s="64">
        <v>0</v>
      </c>
      <c r="Q72" s="64">
        <v>0</v>
      </c>
      <c r="R72" s="65">
        <v>0</v>
      </c>
    </row>
    <row r="73" spans="1:18" ht="14" x14ac:dyDescent="0.3">
      <c r="A73" s="45" t="s">
        <v>41</v>
      </c>
      <c r="C73" s="74" t="s">
        <v>28</v>
      </c>
      <c r="D73" s="64">
        <v>0</v>
      </c>
      <c r="E73" s="64">
        <v>0</v>
      </c>
      <c r="F73" s="64">
        <v>0</v>
      </c>
      <c r="G73" s="64">
        <v>0</v>
      </c>
      <c r="H73" s="64">
        <v>0</v>
      </c>
      <c r="I73" s="64">
        <v>0</v>
      </c>
      <c r="J73" s="64">
        <v>0</v>
      </c>
      <c r="K73" s="64">
        <v>0</v>
      </c>
      <c r="L73" s="64">
        <v>0</v>
      </c>
      <c r="M73" s="64">
        <v>0</v>
      </c>
      <c r="N73" s="64">
        <v>0</v>
      </c>
      <c r="O73" s="64">
        <v>0</v>
      </c>
      <c r="P73" s="64">
        <v>0</v>
      </c>
      <c r="Q73" s="64">
        <v>0</v>
      </c>
      <c r="R73" s="65">
        <v>0</v>
      </c>
    </row>
    <row r="74" spans="1:18" ht="14" x14ac:dyDescent="0.3">
      <c r="A74" s="45" t="s">
        <v>41</v>
      </c>
      <c r="C74" s="74" t="s">
        <v>23</v>
      </c>
      <c r="D74" s="64">
        <v>0</v>
      </c>
      <c r="E74" s="64">
        <v>0</v>
      </c>
      <c r="F74" s="64">
        <v>0</v>
      </c>
      <c r="G74" s="64">
        <v>0</v>
      </c>
      <c r="H74" s="64">
        <v>0</v>
      </c>
      <c r="I74" s="64">
        <v>0</v>
      </c>
      <c r="J74" s="64">
        <v>0</v>
      </c>
      <c r="K74" s="64">
        <v>0</v>
      </c>
      <c r="L74" s="64">
        <v>0</v>
      </c>
      <c r="M74" s="64">
        <v>0</v>
      </c>
      <c r="N74" s="64">
        <v>0</v>
      </c>
      <c r="O74" s="64">
        <v>0</v>
      </c>
      <c r="P74" s="64">
        <v>0</v>
      </c>
      <c r="Q74" s="64">
        <v>0</v>
      </c>
      <c r="R74" s="65">
        <v>0</v>
      </c>
    </row>
    <row r="75" spans="1:18" ht="14" x14ac:dyDescent="0.3">
      <c r="A75" s="45" t="s">
        <v>41</v>
      </c>
      <c r="C75" s="74" t="s">
        <v>22</v>
      </c>
      <c r="D75" s="64">
        <v>0</v>
      </c>
      <c r="E75" s="64">
        <v>0</v>
      </c>
      <c r="F75" s="64">
        <v>0</v>
      </c>
      <c r="G75" s="64">
        <v>0</v>
      </c>
      <c r="H75" s="64">
        <v>0</v>
      </c>
      <c r="I75" s="64">
        <v>0</v>
      </c>
      <c r="J75" s="64">
        <v>0</v>
      </c>
      <c r="K75" s="64">
        <v>0</v>
      </c>
      <c r="L75" s="64">
        <v>0</v>
      </c>
      <c r="M75" s="64">
        <v>0</v>
      </c>
      <c r="N75" s="64">
        <v>0</v>
      </c>
      <c r="O75" s="64">
        <v>0</v>
      </c>
      <c r="P75" s="64">
        <v>0</v>
      </c>
      <c r="Q75" s="64">
        <v>0</v>
      </c>
      <c r="R75" s="65">
        <v>0</v>
      </c>
    </row>
    <row r="76" spans="1:18" ht="14.5" thickBot="1" x14ac:dyDescent="0.35">
      <c r="A76" s="45" t="s">
        <v>41</v>
      </c>
      <c r="C76" s="74" t="s">
        <v>24</v>
      </c>
      <c r="D76" s="64">
        <v>0</v>
      </c>
      <c r="E76" s="66">
        <v>47.605749486652975</v>
      </c>
      <c r="F76" s="66">
        <v>14.001368925393566</v>
      </c>
      <c r="G76" s="66">
        <v>0</v>
      </c>
      <c r="H76" s="66">
        <v>0</v>
      </c>
      <c r="I76" s="66">
        <v>0</v>
      </c>
      <c r="J76" s="66">
        <v>0</v>
      </c>
      <c r="K76" s="66">
        <v>0</v>
      </c>
      <c r="L76" s="66">
        <v>0</v>
      </c>
      <c r="M76" s="66">
        <v>30.95277207392197</v>
      </c>
      <c r="N76" s="66">
        <v>0</v>
      </c>
      <c r="O76" s="66">
        <v>0</v>
      </c>
      <c r="P76" s="66">
        <v>0</v>
      </c>
      <c r="Q76" s="66">
        <v>0</v>
      </c>
      <c r="R76" s="67">
        <v>0</v>
      </c>
    </row>
    <row r="77" spans="1:18" ht="14.5" thickBot="1" x14ac:dyDescent="0.35">
      <c r="A77" s="45" t="s">
        <v>41</v>
      </c>
      <c r="C77" s="75" t="s">
        <v>95</v>
      </c>
      <c r="D77" s="54">
        <v>0</v>
      </c>
      <c r="E77" s="68">
        <v>33.107460643394937</v>
      </c>
      <c r="F77" s="68">
        <v>25.817932922655714</v>
      </c>
      <c r="G77" s="68">
        <v>0</v>
      </c>
      <c r="H77" s="68">
        <v>0</v>
      </c>
      <c r="I77" s="68">
        <v>0</v>
      </c>
      <c r="J77" s="68">
        <v>26.666666666666668</v>
      </c>
      <c r="K77" s="68">
        <v>0</v>
      </c>
      <c r="L77" s="68">
        <v>0</v>
      </c>
      <c r="M77" s="68">
        <v>30.95277207392197</v>
      </c>
      <c r="N77" s="68">
        <v>0</v>
      </c>
      <c r="O77" s="68">
        <v>0</v>
      </c>
      <c r="P77" s="68">
        <v>0</v>
      </c>
      <c r="Q77" s="68">
        <v>0</v>
      </c>
      <c r="R77" s="69">
        <v>0</v>
      </c>
    </row>
    <row r="78" spans="1:18" x14ac:dyDescent="0.25">
      <c r="D78" s="56"/>
      <c r="E78" s="56"/>
      <c r="F78" s="56"/>
      <c r="G78" s="56"/>
      <c r="H78" s="56"/>
      <c r="I78" s="56"/>
      <c r="J78" s="56"/>
      <c r="K78" s="56"/>
      <c r="L78" s="56"/>
      <c r="M78" s="56"/>
      <c r="N78" s="56"/>
      <c r="O78" s="56"/>
      <c r="P78" s="56"/>
      <c r="Q78" s="56"/>
      <c r="R78" s="56"/>
    </row>
    <row r="79" spans="1:18" x14ac:dyDescent="0.25">
      <c r="D79" s="56"/>
      <c r="E79" s="56"/>
      <c r="F79" s="56"/>
      <c r="G79" s="56"/>
      <c r="H79" s="56"/>
      <c r="I79" s="56"/>
      <c r="J79" s="56"/>
      <c r="K79" s="56"/>
      <c r="L79" s="56"/>
      <c r="M79" s="56"/>
      <c r="N79" s="63"/>
      <c r="O79" s="56"/>
      <c r="P79" s="56"/>
      <c r="Q79" s="56"/>
      <c r="R79" s="56"/>
    </row>
    <row r="80" spans="1:18" ht="23.5" thickBot="1" x14ac:dyDescent="0.3">
      <c r="C80" s="1" t="s">
        <v>232</v>
      </c>
      <c r="D80" s="57"/>
      <c r="E80" s="57"/>
      <c r="F80" s="57"/>
      <c r="G80" s="57"/>
      <c r="H80" s="57"/>
      <c r="I80" s="57"/>
      <c r="J80" s="57"/>
      <c r="K80" s="57"/>
      <c r="L80" s="57"/>
      <c r="M80" s="57"/>
      <c r="N80" s="58"/>
      <c r="O80" s="58"/>
      <c r="P80" s="58"/>
      <c r="Q80" s="58"/>
      <c r="R80" s="58"/>
    </row>
    <row r="81" spans="1:19" ht="14.5" thickBot="1" x14ac:dyDescent="0.35">
      <c r="C81" s="2"/>
      <c r="D81" s="146" t="s">
        <v>51</v>
      </c>
      <c r="E81" s="147"/>
      <c r="F81" s="147"/>
      <c r="G81" s="147"/>
      <c r="H81" s="147"/>
      <c r="I81" s="147"/>
      <c r="J81" s="147"/>
      <c r="K81" s="147"/>
      <c r="L81" s="147"/>
      <c r="M81" s="147"/>
      <c r="N81" s="147"/>
      <c r="O81" s="147"/>
      <c r="P81" s="147"/>
      <c r="Q81" s="147"/>
      <c r="R81" s="148"/>
    </row>
    <row r="82" spans="1:19" ht="14.5" thickBot="1" x14ac:dyDescent="0.35">
      <c r="A82" s="45" t="s">
        <v>15</v>
      </c>
      <c r="C82" s="73" t="s">
        <v>352</v>
      </c>
      <c r="D82" s="5" t="s">
        <v>0</v>
      </c>
      <c r="E82" s="5" t="s">
        <v>1</v>
      </c>
      <c r="F82" s="5" t="s">
        <v>2</v>
      </c>
      <c r="G82" s="5" t="s">
        <v>3</v>
      </c>
      <c r="H82" s="5" t="s">
        <v>4</v>
      </c>
      <c r="I82" s="5" t="s">
        <v>5</v>
      </c>
      <c r="J82" s="5" t="s">
        <v>6</v>
      </c>
      <c r="K82" s="5" t="s">
        <v>7</v>
      </c>
      <c r="L82" s="5" t="s">
        <v>8</v>
      </c>
      <c r="M82" s="5" t="s">
        <v>9</v>
      </c>
      <c r="N82" s="5" t="s">
        <v>10</v>
      </c>
      <c r="O82" s="5" t="s">
        <v>11</v>
      </c>
      <c r="P82" s="5" t="s">
        <v>17</v>
      </c>
      <c r="Q82" s="5" t="s">
        <v>44</v>
      </c>
      <c r="R82" s="6" t="s">
        <v>88</v>
      </c>
      <c r="S82" s="9"/>
    </row>
    <row r="83" spans="1:19" ht="14" x14ac:dyDescent="0.3">
      <c r="A83" s="45" t="s">
        <v>15</v>
      </c>
      <c r="C83" s="74" t="s">
        <v>378</v>
      </c>
      <c r="D83" s="64">
        <v>20.121709912264325</v>
      </c>
      <c r="E83" s="64">
        <v>18.014202600958249</v>
      </c>
      <c r="F83" s="64">
        <v>20.844969199178646</v>
      </c>
      <c r="G83" s="64">
        <v>22.17801505817933</v>
      </c>
      <c r="H83" s="64">
        <v>21.435728952772074</v>
      </c>
      <c r="I83" s="64">
        <v>22.682272416153321</v>
      </c>
      <c r="J83" s="64">
        <v>19.917473354845018</v>
      </c>
      <c r="K83" s="64">
        <v>20.274469541409992</v>
      </c>
      <c r="L83" s="64">
        <v>21.060095824777548</v>
      </c>
      <c r="M83" s="64">
        <v>21.364544832306638</v>
      </c>
      <c r="N83" s="64">
        <v>27.603011635865844</v>
      </c>
      <c r="O83" s="64">
        <v>24.503764544832308</v>
      </c>
      <c r="P83" s="64">
        <v>32.695414099931554</v>
      </c>
      <c r="Q83" s="64">
        <v>0</v>
      </c>
      <c r="R83" s="65">
        <v>0</v>
      </c>
    </row>
    <row r="84" spans="1:19" ht="14" x14ac:dyDescent="0.3">
      <c r="A84" s="45" t="s">
        <v>15</v>
      </c>
      <c r="C84" s="74" t="s">
        <v>379</v>
      </c>
      <c r="D84" s="64">
        <v>18.096329118484096</v>
      </c>
      <c r="E84" s="64">
        <v>16.733972165183662</v>
      </c>
      <c r="F84" s="64">
        <v>19.837203180118991</v>
      </c>
      <c r="G84" s="64">
        <v>20.015584689095981</v>
      </c>
      <c r="H84" s="64">
        <v>22.161006686674039</v>
      </c>
      <c r="I84" s="64">
        <v>20.303901437371664</v>
      </c>
      <c r="J84" s="64">
        <v>20.853036080962159</v>
      </c>
      <c r="K84" s="64">
        <v>22.501574264202603</v>
      </c>
      <c r="L84" s="64">
        <v>21.675564681724847</v>
      </c>
      <c r="M84" s="64">
        <v>22.177686516084872</v>
      </c>
      <c r="N84" s="64">
        <v>22.244490075290898</v>
      </c>
      <c r="O84" s="64">
        <v>24.528405201916495</v>
      </c>
      <c r="P84" s="64">
        <v>32.145106091717999</v>
      </c>
      <c r="Q84" s="64">
        <v>27.074606433949349</v>
      </c>
      <c r="R84" s="65">
        <v>34.046543463381248</v>
      </c>
    </row>
    <row r="85" spans="1:19" ht="14" x14ac:dyDescent="0.3">
      <c r="A85" s="45" t="s">
        <v>15</v>
      </c>
      <c r="C85" s="74" t="s">
        <v>25</v>
      </c>
      <c r="D85" s="64">
        <v>17.088593280361874</v>
      </c>
      <c r="E85" s="64">
        <v>16.96682637462925</v>
      </c>
      <c r="F85" s="64">
        <v>18.712662559890486</v>
      </c>
      <c r="G85" s="64">
        <v>22.604912921134691</v>
      </c>
      <c r="H85" s="64">
        <v>22.123203285420946</v>
      </c>
      <c r="I85" s="64">
        <v>22.746976956422543</v>
      </c>
      <c r="J85" s="64">
        <v>20.343143965320557</v>
      </c>
      <c r="K85" s="64">
        <v>21.242436687200549</v>
      </c>
      <c r="L85" s="64">
        <v>21.318275154004105</v>
      </c>
      <c r="M85" s="64">
        <v>21.331143052703627</v>
      </c>
      <c r="N85" s="64">
        <v>0</v>
      </c>
      <c r="O85" s="64">
        <v>31.215605749486652</v>
      </c>
      <c r="P85" s="64">
        <v>0</v>
      </c>
      <c r="Q85" s="64">
        <v>0</v>
      </c>
      <c r="R85" s="65">
        <v>45.938398357289529</v>
      </c>
    </row>
    <row r="86" spans="1:19" ht="14" x14ac:dyDescent="0.3">
      <c r="A86" s="45" t="s">
        <v>15</v>
      </c>
      <c r="C86" s="74" t="s">
        <v>43</v>
      </c>
      <c r="D86" s="64">
        <v>0</v>
      </c>
      <c r="E86" s="64">
        <v>16.914442162902123</v>
      </c>
      <c r="F86" s="64">
        <v>19.044490075290895</v>
      </c>
      <c r="G86" s="64">
        <v>26.459502623773673</v>
      </c>
      <c r="H86" s="64">
        <v>20.94820898927675</v>
      </c>
      <c r="I86" s="64">
        <v>23.277207392197127</v>
      </c>
      <c r="J86" s="64">
        <v>0</v>
      </c>
      <c r="K86" s="64">
        <v>0</v>
      </c>
      <c r="L86" s="64">
        <v>0</v>
      </c>
      <c r="M86" s="64">
        <v>0</v>
      </c>
      <c r="N86" s="64">
        <v>0</v>
      </c>
      <c r="O86" s="64">
        <v>0</v>
      </c>
      <c r="P86" s="64">
        <v>0</v>
      </c>
      <c r="Q86" s="64">
        <v>0</v>
      </c>
      <c r="R86" s="65">
        <v>0</v>
      </c>
    </row>
    <row r="87" spans="1:19" ht="14" x14ac:dyDescent="0.3">
      <c r="A87" s="45" t="s">
        <v>15</v>
      </c>
      <c r="C87" s="74" t="s">
        <v>36</v>
      </c>
      <c r="D87" s="64">
        <v>18.631683017719979</v>
      </c>
      <c r="E87" s="64">
        <v>21.00971937029432</v>
      </c>
      <c r="F87" s="64">
        <v>19.147387634040612</v>
      </c>
      <c r="G87" s="64">
        <v>26.657540497376225</v>
      </c>
      <c r="H87" s="64">
        <v>28.583162217659137</v>
      </c>
      <c r="I87" s="64">
        <v>19.270088980150582</v>
      </c>
      <c r="J87" s="64">
        <v>18.597535934291582</v>
      </c>
      <c r="K87" s="64">
        <v>24.614647501711158</v>
      </c>
      <c r="L87" s="64">
        <v>42.851471594798085</v>
      </c>
      <c r="M87" s="64">
        <v>23.404517453798768</v>
      </c>
      <c r="N87" s="64">
        <v>0</v>
      </c>
      <c r="O87" s="64">
        <v>45.377138945927449</v>
      </c>
      <c r="P87" s="64">
        <v>23.698836413415467</v>
      </c>
      <c r="Q87" s="64">
        <v>0</v>
      </c>
      <c r="R87" s="65">
        <v>0</v>
      </c>
    </row>
    <row r="88" spans="1:19" ht="14" x14ac:dyDescent="0.3">
      <c r="A88" s="45" t="s">
        <v>15</v>
      </c>
      <c r="C88" s="74" t="s">
        <v>18</v>
      </c>
      <c r="D88" s="64">
        <v>21.111909650924023</v>
      </c>
      <c r="E88" s="64">
        <v>23.600821355236143</v>
      </c>
      <c r="F88" s="64">
        <v>19.181656399726215</v>
      </c>
      <c r="G88" s="64">
        <v>20.786858316221764</v>
      </c>
      <c r="H88" s="64">
        <v>24.563997262149211</v>
      </c>
      <c r="I88" s="64">
        <v>26.963039014373717</v>
      </c>
      <c r="J88" s="64">
        <v>25.06365503080082</v>
      </c>
      <c r="K88" s="64">
        <v>22.17659137577002</v>
      </c>
      <c r="L88" s="64">
        <v>24.948665297741272</v>
      </c>
      <c r="M88" s="64">
        <v>33.050422085329679</v>
      </c>
      <c r="N88" s="64">
        <v>24.973305954825463</v>
      </c>
      <c r="O88" s="64">
        <v>23.94798083504449</v>
      </c>
      <c r="P88" s="64">
        <v>26.529774127310063</v>
      </c>
      <c r="Q88" s="64">
        <v>0</v>
      </c>
      <c r="R88" s="65">
        <v>28.607802874743328</v>
      </c>
    </row>
    <row r="89" spans="1:19" ht="14" x14ac:dyDescent="0.3">
      <c r="A89" s="45" t="s">
        <v>15</v>
      </c>
      <c r="C89" s="74" t="s">
        <v>27</v>
      </c>
      <c r="D89" s="64">
        <v>0</v>
      </c>
      <c r="E89" s="64">
        <v>0</v>
      </c>
      <c r="F89" s="64">
        <v>16.822039698836413</v>
      </c>
      <c r="G89" s="64">
        <v>22.844626967830255</v>
      </c>
      <c r="H89" s="64">
        <v>0</v>
      </c>
      <c r="I89" s="64">
        <v>27.901437371663246</v>
      </c>
      <c r="J89" s="64">
        <v>28.616016427104721</v>
      </c>
      <c r="K89" s="64">
        <v>0</v>
      </c>
      <c r="L89" s="64">
        <v>0</v>
      </c>
      <c r="M89" s="64">
        <v>0</v>
      </c>
      <c r="N89" s="64">
        <v>0</v>
      </c>
      <c r="O89" s="64">
        <v>0</v>
      </c>
      <c r="P89" s="64">
        <v>25.10609171800137</v>
      </c>
      <c r="Q89" s="64">
        <v>0</v>
      </c>
      <c r="R89" s="65">
        <v>0</v>
      </c>
    </row>
    <row r="90" spans="1:19" ht="14" x14ac:dyDescent="0.3">
      <c r="A90" s="45" t="s">
        <v>15</v>
      </c>
      <c r="C90" s="74" t="s">
        <v>20</v>
      </c>
      <c r="D90" s="64">
        <v>19.071868583162217</v>
      </c>
      <c r="E90" s="64">
        <v>22.581793292265573</v>
      </c>
      <c r="F90" s="64">
        <v>14.618754277891854</v>
      </c>
      <c r="G90" s="64">
        <v>16.892539356605067</v>
      </c>
      <c r="H90" s="64">
        <v>21.574938135102407</v>
      </c>
      <c r="I90" s="64">
        <v>23.225748242175349</v>
      </c>
      <c r="J90" s="64">
        <v>0</v>
      </c>
      <c r="K90" s="64">
        <v>20.364134154688571</v>
      </c>
      <c r="L90" s="64">
        <v>25.582477754962355</v>
      </c>
      <c r="M90" s="64">
        <v>0</v>
      </c>
      <c r="N90" s="64">
        <v>0</v>
      </c>
      <c r="O90" s="64">
        <v>0</v>
      </c>
      <c r="P90" s="64">
        <v>30.140999315537304</v>
      </c>
      <c r="Q90" s="64">
        <v>26.036960985626283</v>
      </c>
      <c r="R90" s="65">
        <v>38.264202600958249</v>
      </c>
    </row>
    <row r="91" spans="1:19" ht="14" x14ac:dyDescent="0.3">
      <c r="A91" s="45" t="s">
        <v>15</v>
      </c>
      <c r="C91" s="74" t="s">
        <v>19</v>
      </c>
      <c r="D91" s="64">
        <v>14.707236637421444</v>
      </c>
      <c r="E91" s="64">
        <v>14.022176591375771</v>
      </c>
      <c r="F91" s="64">
        <v>22.060232717316907</v>
      </c>
      <c r="G91" s="64">
        <v>23.504449007529089</v>
      </c>
      <c r="H91" s="64">
        <v>24.970111795573811</v>
      </c>
      <c r="I91" s="64">
        <v>18.731279945242985</v>
      </c>
      <c r="J91" s="64">
        <v>18.852058277109609</v>
      </c>
      <c r="K91" s="64">
        <v>19.323004169000065</v>
      </c>
      <c r="L91" s="64">
        <v>20.024032245798157</v>
      </c>
      <c r="M91" s="64">
        <v>21.191747335484504</v>
      </c>
      <c r="N91" s="64">
        <v>27.420944558521562</v>
      </c>
      <c r="O91" s="64">
        <v>0</v>
      </c>
      <c r="P91" s="64">
        <v>23.531827515400412</v>
      </c>
      <c r="Q91" s="64">
        <v>33.609856262833674</v>
      </c>
      <c r="R91" s="65">
        <v>0</v>
      </c>
    </row>
    <row r="92" spans="1:19" ht="14" x14ac:dyDescent="0.3">
      <c r="A92" s="45" t="s">
        <v>15</v>
      </c>
      <c r="C92" s="74" t="s">
        <v>21</v>
      </c>
      <c r="D92" s="64">
        <v>23.143052703627653</v>
      </c>
      <c r="E92" s="64">
        <v>0</v>
      </c>
      <c r="F92" s="64">
        <v>14.149212867898699</v>
      </c>
      <c r="G92" s="64">
        <v>0</v>
      </c>
      <c r="H92" s="64">
        <v>0</v>
      </c>
      <c r="I92" s="64">
        <v>24.668035592060232</v>
      </c>
      <c r="J92" s="64">
        <v>0</v>
      </c>
      <c r="K92" s="64">
        <v>0</v>
      </c>
      <c r="L92" s="64">
        <v>45.6974674880219</v>
      </c>
      <c r="M92" s="64">
        <v>0</v>
      </c>
      <c r="N92" s="64">
        <v>0</v>
      </c>
      <c r="O92" s="64">
        <v>30.39835728952772</v>
      </c>
      <c r="P92" s="64">
        <v>27.364818617385353</v>
      </c>
      <c r="Q92" s="64">
        <v>0</v>
      </c>
      <c r="R92" s="65">
        <v>0</v>
      </c>
    </row>
    <row r="93" spans="1:19" ht="14" x14ac:dyDescent="0.3">
      <c r="A93" s="45" t="s">
        <v>15</v>
      </c>
      <c r="C93" s="74" t="s">
        <v>26</v>
      </c>
      <c r="D93" s="64">
        <v>15.720191649555099</v>
      </c>
      <c r="E93" s="64">
        <v>19.284052019164957</v>
      </c>
      <c r="F93" s="64">
        <v>14.916723705224731</v>
      </c>
      <c r="G93" s="64">
        <v>21.151722564453571</v>
      </c>
      <c r="H93" s="64">
        <v>19.569244809491217</v>
      </c>
      <c r="I93" s="64">
        <v>22.527720739219713</v>
      </c>
      <c r="J93" s="64">
        <v>0</v>
      </c>
      <c r="K93" s="64">
        <v>23.422313483915126</v>
      </c>
      <c r="L93" s="64">
        <v>0</v>
      </c>
      <c r="M93" s="64">
        <v>20.813141683778234</v>
      </c>
      <c r="N93" s="64">
        <v>0</v>
      </c>
      <c r="O93" s="64">
        <v>0</v>
      </c>
      <c r="P93" s="64">
        <v>0</v>
      </c>
      <c r="Q93" s="64">
        <v>0</v>
      </c>
      <c r="R93" s="65">
        <v>0</v>
      </c>
    </row>
    <row r="94" spans="1:19" ht="14" x14ac:dyDescent="0.3">
      <c r="A94" s="45" t="s">
        <v>15</v>
      </c>
      <c r="C94" s="74" t="s">
        <v>38</v>
      </c>
      <c r="D94" s="64">
        <v>22.774264202600957</v>
      </c>
      <c r="E94" s="64">
        <v>21.19526742935367</v>
      </c>
      <c r="F94" s="64">
        <v>19.700661647273559</v>
      </c>
      <c r="G94" s="64">
        <v>34.852840520191648</v>
      </c>
      <c r="H94" s="64">
        <v>23.092206903295196</v>
      </c>
      <c r="I94" s="64">
        <v>27.813826146475016</v>
      </c>
      <c r="J94" s="64">
        <v>0</v>
      </c>
      <c r="K94" s="64">
        <v>36.818617385352496</v>
      </c>
      <c r="L94" s="64">
        <v>23.09924709103354</v>
      </c>
      <c r="M94" s="64">
        <v>36.61327857631759</v>
      </c>
      <c r="N94" s="64">
        <v>23.720739219712527</v>
      </c>
      <c r="O94" s="64">
        <v>0</v>
      </c>
      <c r="P94" s="64">
        <v>0</v>
      </c>
      <c r="Q94" s="64">
        <v>26.809034907597535</v>
      </c>
      <c r="R94" s="65">
        <v>0</v>
      </c>
    </row>
    <row r="95" spans="1:19" ht="14" x14ac:dyDescent="0.3">
      <c r="A95" s="45" t="s">
        <v>15</v>
      </c>
      <c r="C95" s="74" t="s">
        <v>29</v>
      </c>
      <c r="D95" s="64">
        <v>15.195071868583161</v>
      </c>
      <c r="E95" s="64">
        <v>17.078713210130047</v>
      </c>
      <c r="F95" s="64">
        <v>19.38672142368241</v>
      </c>
      <c r="G95" s="64">
        <v>20.134154688569474</v>
      </c>
      <c r="H95" s="64">
        <v>20.867898699520875</v>
      </c>
      <c r="I95" s="64">
        <v>0</v>
      </c>
      <c r="J95" s="64">
        <v>0</v>
      </c>
      <c r="K95" s="64">
        <v>0</v>
      </c>
      <c r="L95" s="64">
        <v>0</v>
      </c>
      <c r="M95" s="64">
        <v>0</v>
      </c>
      <c r="N95" s="64">
        <v>0</v>
      </c>
      <c r="O95" s="64">
        <v>0</v>
      </c>
      <c r="P95" s="64">
        <v>0</v>
      </c>
      <c r="Q95" s="64">
        <v>0</v>
      </c>
      <c r="R95" s="65">
        <v>0</v>
      </c>
    </row>
    <row r="96" spans="1:19" ht="14" x14ac:dyDescent="0.3">
      <c r="A96" s="45" t="s">
        <v>15</v>
      </c>
      <c r="C96" s="74" t="s">
        <v>40</v>
      </c>
      <c r="D96" s="64">
        <v>34.022359114761578</v>
      </c>
      <c r="E96" s="64">
        <v>13.245722108145106</v>
      </c>
      <c r="F96" s="64">
        <v>0</v>
      </c>
      <c r="G96" s="64">
        <v>0</v>
      </c>
      <c r="H96" s="64">
        <v>26.537987679671456</v>
      </c>
      <c r="I96" s="64">
        <v>25.867214236824093</v>
      </c>
      <c r="J96" s="64">
        <v>0</v>
      </c>
      <c r="K96" s="64">
        <v>21.336071184120467</v>
      </c>
      <c r="L96" s="64">
        <v>21.794204882500569</v>
      </c>
      <c r="M96" s="64">
        <v>22.026009582477755</v>
      </c>
      <c r="N96" s="64">
        <v>0</v>
      </c>
      <c r="O96" s="64">
        <v>32.224503764544835</v>
      </c>
      <c r="P96" s="64">
        <v>0</v>
      </c>
      <c r="Q96" s="64">
        <v>30.518822724161534</v>
      </c>
      <c r="R96" s="65">
        <v>0</v>
      </c>
    </row>
    <row r="97" spans="1:19" ht="14" x14ac:dyDescent="0.3">
      <c r="A97" s="45" t="s">
        <v>15</v>
      </c>
      <c r="C97" s="74" t="s">
        <v>28</v>
      </c>
      <c r="D97" s="64">
        <v>0</v>
      </c>
      <c r="E97" s="64">
        <v>0</v>
      </c>
      <c r="F97" s="64">
        <v>0</v>
      </c>
      <c r="G97" s="64">
        <v>0</v>
      </c>
      <c r="H97" s="64">
        <v>0</v>
      </c>
      <c r="I97" s="64">
        <v>0</v>
      </c>
      <c r="J97" s="64">
        <v>0</v>
      </c>
      <c r="K97" s="64">
        <v>0</v>
      </c>
      <c r="L97" s="64">
        <v>0</v>
      </c>
      <c r="M97" s="64">
        <v>0</v>
      </c>
      <c r="N97" s="64">
        <v>0</v>
      </c>
      <c r="O97" s="64">
        <v>0</v>
      </c>
      <c r="P97" s="64">
        <v>0</v>
      </c>
      <c r="Q97" s="64">
        <v>0</v>
      </c>
      <c r="R97" s="65">
        <v>0</v>
      </c>
    </row>
    <row r="98" spans="1:19" ht="14" x14ac:dyDescent="0.3">
      <c r="A98" s="45" t="s">
        <v>15</v>
      </c>
      <c r="C98" s="74" t="s">
        <v>23</v>
      </c>
      <c r="D98" s="64">
        <v>0</v>
      </c>
      <c r="E98" s="64">
        <v>23.550992470910334</v>
      </c>
      <c r="F98" s="64">
        <v>18.494182067077343</v>
      </c>
      <c r="G98" s="64">
        <v>16.024640657084188</v>
      </c>
      <c r="H98" s="64">
        <v>21.935660506502394</v>
      </c>
      <c r="I98" s="64">
        <v>21.411362080766597</v>
      </c>
      <c r="J98" s="64">
        <v>19.731690622861056</v>
      </c>
      <c r="K98" s="64">
        <v>0</v>
      </c>
      <c r="L98" s="64">
        <v>0</v>
      </c>
      <c r="M98" s="64">
        <v>0</v>
      </c>
      <c r="N98" s="64">
        <v>22.283367556468171</v>
      </c>
      <c r="O98" s="64">
        <v>0</v>
      </c>
      <c r="P98" s="64">
        <v>0</v>
      </c>
      <c r="Q98" s="64">
        <v>32.651608487337441</v>
      </c>
      <c r="R98" s="65">
        <v>25.911019849418206</v>
      </c>
    </row>
    <row r="99" spans="1:19" ht="14" x14ac:dyDescent="0.3">
      <c r="A99" s="45" t="s">
        <v>15</v>
      </c>
      <c r="C99" s="74" t="s">
        <v>22</v>
      </c>
      <c r="D99" s="64">
        <v>15.695550992470912</v>
      </c>
      <c r="E99" s="64">
        <v>23.132101300479125</v>
      </c>
      <c r="F99" s="64">
        <v>26.152863335614878</v>
      </c>
      <c r="G99" s="64">
        <v>15.278120009126168</v>
      </c>
      <c r="H99" s="64">
        <v>17.804243668720055</v>
      </c>
      <c r="I99" s="64">
        <v>28.342231348391511</v>
      </c>
      <c r="J99" s="64">
        <v>0</v>
      </c>
      <c r="K99" s="64">
        <v>36.068446269678304</v>
      </c>
      <c r="L99" s="64">
        <v>20.597764088523842</v>
      </c>
      <c r="M99" s="64">
        <v>0</v>
      </c>
      <c r="N99" s="64">
        <v>0</v>
      </c>
      <c r="O99" s="64">
        <v>0</v>
      </c>
      <c r="P99" s="64">
        <v>0</v>
      </c>
      <c r="Q99" s="64">
        <v>29.696554871092857</v>
      </c>
      <c r="R99" s="65">
        <v>0</v>
      </c>
    </row>
    <row r="100" spans="1:19" ht="14.5" thickBot="1" x14ac:dyDescent="0.35">
      <c r="A100" s="45" t="s">
        <v>15</v>
      </c>
      <c r="C100" s="74" t="s">
        <v>24</v>
      </c>
      <c r="D100" s="64">
        <v>16.711218965839088</v>
      </c>
      <c r="E100" s="66">
        <v>24.890485968514717</v>
      </c>
      <c r="F100" s="66">
        <v>19.008350444900753</v>
      </c>
      <c r="G100" s="66">
        <v>23.669077165729249</v>
      </c>
      <c r="H100" s="66">
        <v>26.045556563678907</v>
      </c>
      <c r="I100" s="66">
        <v>25.707452590892622</v>
      </c>
      <c r="J100" s="66">
        <v>21.303901437371664</v>
      </c>
      <c r="K100" s="66">
        <v>25.436550308008215</v>
      </c>
      <c r="L100" s="66">
        <v>31.749486652977414</v>
      </c>
      <c r="M100" s="66">
        <v>24.557000532359879</v>
      </c>
      <c r="N100" s="66">
        <v>25.039014373716633</v>
      </c>
      <c r="O100" s="66">
        <v>26.067077344284737</v>
      </c>
      <c r="P100" s="66">
        <v>28.785763175906911</v>
      </c>
      <c r="Q100" s="66">
        <v>27.728952772073921</v>
      </c>
      <c r="R100" s="67">
        <v>35.607118412046546</v>
      </c>
    </row>
    <row r="101" spans="1:19" ht="14.5" thickBot="1" x14ac:dyDescent="0.35">
      <c r="A101" s="45" t="s">
        <v>15</v>
      </c>
      <c r="C101" s="75" t="s">
        <v>95</v>
      </c>
      <c r="D101" s="54">
        <v>18.38709941054481</v>
      </c>
      <c r="E101" s="68">
        <v>19.408567191421401</v>
      </c>
      <c r="F101" s="68">
        <v>19.460520068322943</v>
      </c>
      <c r="G101" s="68">
        <v>22.425085218994177</v>
      </c>
      <c r="H101" s="68">
        <v>23.026897927679961</v>
      </c>
      <c r="I101" s="68">
        <v>23.181673359863833</v>
      </c>
      <c r="J101" s="68">
        <v>20.45744923568332</v>
      </c>
      <c r="K101" s="68">
        <v>22.633141963150759</v>
      </c>
      <c r="L101" s="68">
        <v>24.135640950425344</v>
      </c>
      <c r="M101" s="68">
        <v>24.203936495217107</v>
      </c>
      <c r="N101" s="68">
        <v>24.551596408583965</v>
      </c>
      <c r="O101" s="68">
        <v>27.918891170431213</v>
      </c>
      <c r="P101" s="68">
        <v>28.463039014373717</v>
      </c>
      <c r="Q101" s="68">
        <v>29.204405450812018</v>
      </c>
      <c r="R101" s="69">
        <v>34.753593429158109</v>
      </c>
    </row>
    <row r="102" spans="1:19" x14ac:dyDescent="0.25">
      <c r="D102" s="56"/>
      <c r="E102" s="56"/>
      <c r="F102" s="56"/>
      <c r="G102" s="56"/>
      <c r="H102" s="56"/>
      <c r="I102" s="56"/>
      <c r="J102" s="56"/>
      <c r="K102" s="56"/>
      <c r="L102" s="56"/>
      <c r="M102" s="56"/>
      <c r="N102" s="56"/>
      <c r="O102" s="56"/>
      <c r="P102" s="56"/>
      <c r="Q102" s="56"/>
      <c r="R102" s="56"/>
    </row>
    <row r="103" spans="1:19" x14ac:dyDescent="0.25">
      <c r="D103" s="56"/>
      <c r="E103" s="56"/>
      <c r="F103" s="56"/>
      <c r="G103" s="56"/>
      <c r="H103" s="56"/>
      <c r="I103" s="56"/>
      <c r="J103" s="56"/>
      <c r="K103" s="56"/>
      <c r="L103" s="56"/>
      <c r="M103" s="56"/>
      <c r="N103" s="63"/>
      <c r="O103" s="56"/>
      <c r="P103" s="56"/>
      <c r="Q103" s="56"/>
      <c r="R103" s="56"/>
    </row>
    <row r="104" spans="1:19" ht="23.5" thickBot="1" x14ac:dyDescent="0.3">
      <c r="C104" s="1" t="s">
        <v>233</v>
      </c>
      <c r="D104" s="57"/>
      <c r="E104" s="57"/>
      <c r="F104" s="57"/>
      <c r="G104" s="57"/>
      <c r="H104" s="57"/>
      <c r="I104" s="57"/>
      <c r="J104" s="57"/>
      <c r="K104" s="57"/>
      <c r="L104" s="57"/>
      <c r="M104" s="57"/>
      <c r="N104" s="62"/>
      <c r="O104" s="58"/>
      <c r="P104" s="58"/>
      <c r="Q104" s="58"/>
      <c r="R104" s="58"/>
    </row>
    <row r="105" spans="1:19" ht="14.5" thickBot="1" x14ac:dyDescent="0.35">
      <c r="C105" s="2"/>
      <c r="D105" s="146" t="s">
        <v>51</v>
      </c>
      <c r="E105" s="147"/>
      <c r="F105" s="147"/>
      <c r="G105" s="147"/>
      <c r="H105" s="147"/>
      <c r="I105" s="147"/>
      <c r="J105" s="147"/>
      <c r="K105" s="147"/>
      <c r="L105" s="147"/>
      <c r="M105" s="147"/>
      <c r="N105" s="147"/>
      <c r="O105" s="147"/>
      <c r="P105" s="147"/>
      <c r="Q105" s="147"/>
      <c r="R105" s="148"/>
    </row>
    <row r="106" spans="1:19" ht="14.5" thickBot="1" x14ac:dyDescent="0.35">
      <c r="A106" s="45" t="s">
        <v>42</v>
      </c>
      <c r="C106" s="73" t="s">
        <v>352</v>
      </c>
      <c r="D106" s="5" t="s">
        <v>0</v>
      </c>
      <c r="E106" s="5" t="s">
        <v>1</v>
      </c>
      <c r="F106" s="5" t="s">
        <v>2</v>
      </c>
      <c r="G106" s="5" t="s">
        <v>3</v>
      </c>
      <c r="H106" s="5" t="s">
        <v>4</v>
      </c>
      <c r="I106" s="5" t="s">
        <v>5</v>
      </c>
      <c r="J106" s="5" t="s">
        <v>6</v>
      </c>
      <c r="K106" s="5" t="s">
        <v>7</v>
      </c>
      <c r="L106" s="5" t="s">
        <v>8</v>
      </c>
      <c r="M106" s="5" t="s">
        <v>9</v>
      </c>
      <c r="N106" s="5" t="s">
        <v>10</v>
      </c>
      <c r="O106" s="5" t="s">
        <v>11</v>
      </c>
      <c r="P106" s="5" t="s">
        <v>17</v>
      </c>
      <c r="Q106" s="5" t="s">
        <v>44</v>
      </c>
      <c r="R106" s="6" t="s">
        <v>88</v>
      </c>
      <c r="S106" s="9"/>
    </row>
    <row r="107" spans="1:19" ht="14" x14ac:dyDescent="0.3">
      <c r="A107" s="45" t="s">
        <v>42</v>
      </c>
      <c r="C107" s="74" t="s">
        <v>378</v>
      </c>
      <c r="D107" s="64">
        <v>16.229979466119097</v>
      </c>
      <c r="E107" s="64">
        <v>22.839425051334704</v>
      </c>
      <c r="F107" s="64">
        <v>18.746672750779528</v>
      </c>
      <c r="G107" s="64">
        <v>21.119933074758539</v>
      </c>
      <c r="H107" s="64">
        <v>19.709787816563999</v>
      </c>
      <c r="I107" s="64">
        <v>22.487679671457904</v>
      </c>
      <c r="J107" s="64">
        <v>20.152635181382614</v>
      </c>
      <c r="K107" s="64">
        <v>20.704996577686515</v>
      </c>
      <c r="L107" s="64">
        <v>17.89139858544376</v>
      </c>
      <c r="M107" s="64">
        <v>21.541801114696391</v>
      </c>
      <c r="N107" s="64">
        <v>35.662149212867902</v>
      </c>
      <c r="O107" s="64">
        <v>26.30198494182067</v>
      </c>
      <c r="P107" s="64">
        <v>29.338261464750168</v>
      </c>
      <c r="Q107" s="64">
        <v>30.082819986310746</v>
      </c>
      <c r="R107" s="65">
        <v>47.321697467488022</v>
      </c>
    </row>
    <row r="108" spans="1:19" ht="14" x14ac:dyDescent="0.3">
      <c r="A108" s="45" t="s">
        <v>42</v>
      </c>
      <c r="C108" s="74" t="s">
        <v>379</v>
      </c>
      <c r="D108" s="64">
        <v>0</v>
      </c>
      <c r="E108" s="64">
        <v>17.860369609856264</v>
      </c>
      <c r="F108" s="64">
        <v>19.463381245722108</v>
      </c>
      <c r="G108" s="64">
        <v>12.012320328542094</v>
      </c>
      <c r="H108" s="64">
        <v>16.39151266255989</v>
      </c>
      <c r="I108" s="64">
        <v>6.6475017111567416</v>
      </c>
      <c r="J108" s="64">
        <v>18.41700074964962</v>
      </c>
      <c r="K108" s="64">
        <v>18.101219954100735</v>
      </c>
      <c r="L108" s="64">
        <v>16.632443531827516</v>
      </c>
      <c r="M108" s="64">
        <v>24.906228610540726</v>
      </c>
      <c r="N108" s="64">
        <v>15.403148528405202</v>
      </c>
      <c r="O108" s="64">
        <v>18.395619438740589</v>
      </c>
      <c r="P108" s="64">
        <v>30.309377138945926</v>
      </c>
      <c r="Q108" s="64">
        <v>23.075975359342916</v>
      </c>
      <c r="R108" s="65">
        <v>0</v>
      </c>
    </row>
    <row r="109" spans="1:19" ht="14" x14ac:dyDescent="0.3">
      <c r="A109" s="45" t="s">
        <v>42</v>
      </c>
      <c r="C109" s="74" t="s">
        <v>25</v>
      </c>
      <c r="D109" s="64">
        <v>11.79356605065024</v>
      </c>
      <c r="E109" s="64">
        <v>19.253935660506503</v>
      </c>
      <c r="F109" s="64">
        <v>17.32003520093869</v>
      </c>
      <c r="G109" s="64">
        <v>8.6324435318275157</v>
      </c>
      <c r="H109" s="64">
        <v>17.473745966559111</v>
      </c>
      <c r="I109" s="64">
        <v>16.957749984444032</v>
      </c>
      <c r="J109" s="64">
        <v>16.716632443531829</v>
      </c>
      <c r="K109" s="64">
        <v>24.251273861130123</v>
      </c>
      <c r="L109" s="64">
        <v>23.477983116586813</v>
      </c>
      <c r="M109" s="64">
        <v>25.896235455167695</v>
      </c>
      <c r="N109" s="64">
        <v>20.247091033538673</v>
      </c>
      <c r="O109" s="64">
        <v>24.684462696783026</v>
      </c>
      <c r="P109" s="64">
        <v>34.882956878850102</v>
      </c>
      <c r="Q109" s="64">
        <v>31.498973305954827</v>
      </c>
      <c r="R109" s="65">
        <v>29.543600273785078</v>
      </c>
    </row>
    <row r="110" spans="1:19" ht="14" x14ac:dyDescent="0.3">
      <c r="A110" s="45" t="s">
        <v>42</v>
      </c>
      <c r="C110" s="74" t="s">
        <v>43</v>
      </c>
      <c r="D110" s="64">
        <v>19.208761122518823</v>
      </c>
      <c r="E110" s="64">
        <v>0</v>
      </c>
      <c r="F110" s="64">
        <v>1.7412731006160165</v>
      </c>
      <c r="G110" s="64">
        <v>2.1136208076659821</v>
      </c>
      <c r="H110" s="64">
        <v>1.8740588637919233</v>
      </c>
      <c r="I110" s="64">
        <v>3.4016990779884848</v>
      </c>
      <c r="J110" s="64">
        <v>3.5514136787237405</v>
      </c>
      <c r="K110" s="64">
        <v>7.7799941331768849</v>
      </c>
      <c r="L110" s="64">
        <v>3.9867018676053583</v>
      </c>
      <c r="M110" s="64">
        <v>0</v>
      </c>
      <c r="N110" s="64">
        <v>8.555783709787816</v>
      </c>
      <c r="O110" s="64">
        <v>0</v>
      </c>
      <c r="P110" s="64">
        <v>8.8158795345653669</v>
      </c>
      <c r="Q110" s="64">
        <v>29.872689938398356</v>
      </c>
      <c r="R110" s="65">
        <v>0</v>
      </c>
    </row>
    <row r="111" spans="1:19" ht="14" x14ac:dyDescent="0.3">
      <c r="A111" s="45" t="s">
        <v>42</v>
      </c>
      <c r="C111" s="74" t="s">
        <v>36</v>
      </c>
      <c r="D111" s="64">
        <v>0</v>
      </c>
      <c r="E111" s="64">
        <v>18.954140999315538</v>
      </c>
      <c r="F111" s="64">
        <v>7.8521560574948666</v>
      </c>
      <c r="G111" s="64">
        <v>3.9258042436687202</v>
      </c>
      <c r="H111" s="64">
        <v>4.8275975359342915</v>
      </c>
      <c r="I111" s="64">
        <v>3.8691763632215377</v>
      </c>
      <c r="J111" s="64">
        <v>3.8658453114305269</v>
      </c>
      <c r="K111" s="64">
        <v>3.1945781577854828</v>
      </c>
      <c r="L111" s="64">
        <v>4.4965412789258306</v>
      </c>
      <c r="M111" s="64">
        <v>5.3483915126625599</v>
      </c>
      <c r="N111" s="64">
        <v>8.8007665982203971</v>
      </c>
      <c r="O111" s="64">
        <v>6.1606205795117495</v>
      </c>
      <c r="P111" s="64">
        <v>14.204654346338124</v>
      </c>
      <c r="Q111" s="64">
        <v>10.680355920602327</v>
      </c>
      <c r="R111" s="65">
        <v>16.261008441706593</v>
      </c>
    </row>
    <row r="112" spans="1:19" ht="14" x14ac:dyDescent="0.3">
      <c r="A112" s="45" t="s">
        <v>42</v>
      </c>
      <c r="C112" s="74" t="s">
        <v>18</v>
      </c>
      <c r="D112" s="64">
        <v>0</v>
      </c>
      <c r="E112" s="64">
        <v>0.99110198494182067</v>
      </c>
      <c r="F112" s="64">
        <v>1.1444216290212184</v>
      </c>
      <c r="G112" s="64">
        <v>1.1540041067761806</v>
      </c>
      <c r="H112" s="64">
        <v>7.0487924122421042</v>
      </c>
      <c r="I112" s="64">
        <v>4.6283367556468171</v>
      </c>
      <c r="J112" s="64">
        <v>2.128190085068935</v>
      </c>
      <c r="K112" s="64">
        <v>7.6808448225286012</v>
      </c>
      <c r="L112" s="64">
        <v>7.8913415468856947</v>
      </c>
      <c r="M112" s="64">
        <v>21.480492813141684</v>
      </c>
      <c r="N112" s="64">
        <v>14.567419575633128</v>
      </c>
      <c r="O112" s="64">
        <v>22.974674880219027</v>
      </c>
      <c r="P112" s="64">
        <v>21.265799680584074</v>
      </c>
      <c r="Q112" s="64">
        <v>0</v>
      </c>
      <c r="R112" s="65">
        <v>35.950718685831625</v>
      </c>
    </row>
    <row r="113" spans="1:18" ht="14" x14ac:dyDescent="0.3">
      <c r="A113" s="45" t="s">
        <v>42</v>
      </c>
      <c r="C113" s="74" t="s">
        <v>27</v>
      </c>
      <c r="D113" s="64">
        <v>0</v>
      </c>
      <c r="E113" s="64">
        <v>0</v>
      </c>
      <c r="F113" s="64">
        <v>0</v>
      </c>
      <c r="G113" s="64">
        <v>0</v>
      </c>
      <c r="H113" s="64">
        <v>2.1806981519507187</v>
      </c>
      <c r="I113" s="64">
        <v>2.967830253251198</v>
      </c>
      <c r="J113" s="64">
        <v>0</v>
      </c>
      <c r="K113" s="64">
        <v>11.333789641797857</v>
      </c>
      <c r="L113" s="64">
        <v>2.9486652977412731</v>
      </c>
      <c r="M113" s="64">
        <v>28.594113620807665</v>
      </c>
      <c r="N113" s="64">
        <v>25.023956194387406</v>
      </c>
      <c r="O113" s="64">
        <v>4.9253935660506505</v>
      </c>
      <c r="P113" s="64">
        <v>29.048596851471594</v>
      </c>
      <c r="Q113" s="64">
        <v>0</v>
      </c>
      <c r="R113" s="65">
        <v>14.99520876112252</v>
      </c>
    </row>
    <row r="114" spans="1:18" ht="14" x14ac:dyDescent="0.3">
      <c r="A114" s="45" t="s">
        <v>42</v>
      </c>
      <c r="C114" s="74" t="s">
        <v>20</v>
      </c>
      <c r="D114" s="64">
        <v>0</v>
      </c>
      <c r="E114" s="64">
        <v>17.639972621492127</v>
      </c>
      <c r="F114" s="64">
        <v>2.5763175906913074</v>
      </c>
      <c r="G114" s="64">
        <v>1.5995893223819302</v>
      </c>
      <c r="H114" s="64">
        <v>2.2696783025325118</v>
      </c>
      <c r="I114" s="64">
        <v>5.7360462945678545</v>
      </c>
      <c r="J114" s="64">
        <v>3.7569396912312722</v>
      </c>
      <c r="K114" s="64">
        <v>3.3426669155621931</v>
      </c>
      <c r="L114" s="64">
        <v>6.1957563312799451</v>
      </c>
      <c r="M114" s="64">
        <v>45.522245037645447</v>
      </c>
      <c r="N114" s="64">
        <v>38.109318470714776</v>
      </c>
      <c r="O114" s="64">
        <v>22.498288843258042</v>
      </c>
      <c r="P114" s="64">
        <v>12.216290212183436</v>
      </c>
      <c r="Q114" s="64">
        <v>0</v>
      </c>
      <c r="R114" s="65">
        <v>0</v>
      </c>
    </row>
    <row r="115" spans="1:18" ht="14" x14ac:dyDescent="0.3">
      <c r="A115" s="45" t="s">
        <v>42</v>
      </c>
      <c r="C115" s="74" t="s">
        <v>19</v>
      </c>
      <c r="D115" s="64">
        <v>0</v>
      </c>
      <c r="E115" s="64">
        <v>0</v>
      </c>
      <c r="F115" s="64">
        <v>0</v>
      </c>
      <c r="G115" s="64">
        <v>27.329226557152634</v>
      </c>
      <c r="H115" s="64">
        <v>0.53753137120693595</v>
      </c>
      <c r="I115" s="64">
        <v>3.1216974674880222</v>
      </c>
      <c r="J115" s="64">
        <v>8.1727888052323383</v>
      </c>
      <c r="K115" s="64">
        <v>11.062012320328542</v>
      </c>
      <c r="L115" s="64">
        <v>5.7185880512369218</v>
      </c>
      <c r="M115" s="64">
        <v>20.24312114989733</v>
      </c>
      <c r="N115" s="64">
        <v>10.505133470225873</v>
      </c>
      <c r="O115" s="64">
        <v>4.8459958932238196</v>
      </c>
      <c r="P115" s="64">
        <v>26.018708647045404</v>
      </c>
      <c r="Q115" s="64">
        <v>22.309650924024641</v>
      </c>
      <c r="R115" s="65">
        <v>0</v>
      </c>
    </row>
    <row r="116" spans="1:18" ht="14" x14ac:dyDescent="0.3">
      <c r="A116" s="45" t="s">
        <v>42</v>
      </c>
      <c r="C116" s="74" t="s">
        <v>21</v>
      </c>
      <c r="D116" s="64">
        <v>0</v>
      </c>
      <c r="E116" s="64">
        <v>0</v>
      </c>
      <c r="F116" s="64">
        <v>0</v>
      </c>
      <c r="G116" s="64">
        <v>0</v>
      </c>
      <c r="H116" s="64">
        <v>0</v>
      </c>
      <c r="I116" s="64">
        <v>2.7561031257129818</v>
      </c>
      <c r="J116" s="64">
        <v>3.0408396075747208</v>
      </c>
      <c r="K116" s="64">
        <v>4.448094912160621</v>
      </c>
      <c r="L116" s="64">
        <v>5.0814510609171801</v>
      </c>
      <c r="M116" s="64">
        <v>14.568104038329912</v>
      </c>
      <c r="N116" s="64">
        <v>6.1341546885694731</v>
      </c>
      <c r="O116" s="64">
        <v>8.8076659822039698</v>
      </c>
      <c r="P116" s="64">
        <v>5.2169746748802188</v>
      </c>
      <c r="Q116" s="64">
        <v>0</v>
      </c>
      <c r="R116" s="65">
        <v>9.7138945927446958</v>
      </c>
    </row>
    <row r="117" spans="1:18" ht="14" x14ac:dyDescent="0.3">
      <c r="A117" s="45" t="s">
        <v>42</v>
      </c>
      <c r="C117" s="74" t="s">
        <v>26</v>
      </c>
      <c r="D117" s="64">
        <v>0</v>
      </c>
      <c r="E117" s="64">
        <v>0</v>
      </c>
      <c r="F117" s="64">
        <v>0</v>
      </c>
      <c r="G117" s="64">
        <v>29.199178644763862</v>
      </c>
      <c r="H117" s="64">
        <v>0</v>
      </c>
      <c r="I117" s="64">
        <v>39.597535934291578</v>
      </c>
      <c r="J117" s="64">
        <v>0</v>
      </c>
      <c r="K117" s="64">
        <v>10.795345653661876</v>
      </c>
      <c r="L117" s="64">
        <v>16.930869267624914</v>
      </c>
      <c r="M117" s="64">
        <v>0</v>
      </c>
      <c r="N117" s="64">
        <v>0</v>
      </c>
      <c r="O117" s="64">
        <v>0</v>
      </c>
      <c r="P117" s="64">
        <v>28.699520876112253</v>
      </c>
      <c r="Q117" s="64">
        <v>0</v>
      </c>
      <c r="R117" s="65">
        <v>8.9281314168377826</v>
      </c>
    </row>
    <row r="118" spans="1:18" ht="14" x14ac:dyDescent="0.3">
      <c r="A118" s="45" t="s">
        <v>42</v>
      </c>
      <c r="C118" s="74" t="s">
        <v>38</v>
      </c>
      <c r="D118" s="64">
        <v>0</v>
      </c>
      <c r="E118" s="64">
        <v>0</v>
      </c>
      <c r="F118" s="64">
        <v>0</v>
      </c>
      <c r="G118" s="64">
        <v>0</v>
      </c>
      <c r="H118" s="64">
        <v>1.8562628336755647</v>
      </c>
      <c r="I118" s="64">
        <v>7.5214236824093081</v>
      </c>
      <c r="J118" s="64">
        <v>9.8398357289527727</v>
      </c>
      <c r="K118" s="64">
        <v>13.062286105407255</v>
      </c>
      <c r="L118" s="64">
        <v>25.279260780287473</v>
      </c>
      <c r="M118" s="64">
        <v>17.320328542094455</v>
      </c>
      <c r="N118" s="64">
        <v>47.374756001723838</v>
      </c>
      <c r="O118" s="64">
        <v>49.132156057494868</v>
      </c>
      <c r="P118" s="64">
        <v>39.397672826830934</v>
      </c>
      <c r="Q118" s="64">
        <v>51.342742894196476</v>
      </c>
      <c r="R118" s="65">
        <v>52.460603132423401</v>
      </c>
    </row>
    <row r="119" spans="1:18" ht="14" x14ac:dyDescent="0.3">
      <c r="A119" s="45" t="s">
        <v>42</v>
      </c>
      <c r="C119" s="74" t="s">
        <v>29</v>
      </c>
      <c r="D119" s="64">
        <v>0</v>
      </c>
      <c r="E119" s="64">
        <v>13.451060917180014</v>
      </c>
      <c r="F119" s="64">
        <v>0</v>
      </c>
      <c r="G119" s="64">
        <v>0</v>
      </c>
      <c r="H119" s="64">
        <v>6.1190965092402463</v>
      </c>
      <c r="I119" s="64">
        <v>7.1074606433949352</v>
      </c>
      <c r="J119" s="64">
        <v>1.5414099931553731</v>
      </c>
      <c r="K119" s="64">
        <v>9.9274469541409989</v>
      </c>
      <c r="L119" s="64">
        <v>2.2614647501711156</v>
      </c>
      <c r="M119" s="64">
        <v>4.0910335386721428</v>
      </c>
      <c r="N119" s="64">
        <v>20.781656399726216</v>
      </c>
      <c r="O119" s="64">
        <v>7.6440793976728267</v>
      </c>
      <c r="P119" s="64">
        <v>8.8706365503080082</v>
      </c>
      <c r="Q119" s="64">
        <v>0</v>
      </c>
      <c r="R119" s="65">
        <v>0</v>
      </c>
    </row>
    <row r="120" spans="1:18" ht="14" x14ac:dyDescent="0.3">
      <c r="A120" s="45" t="s">
        <v>42</v>
      </c>
      <c r="C120" s="74" t="s">
        <v>40</v>
      </c>
      <c r="D120" s="64">
        <v>0</v>
      </c>
      <c r="E120" s="64">
        <v>0</v>
      </c>
      <c r="F120" s="64">
        <v>0</v>
      </c>
      <c r="G120" s="64">
        <v>0</v>
      </c>
      <c r="H120" s="64">
        <v>5.5852156057494868</v>
      </c>
      <c r="I120" s="64">
        <v>18.261464750171115</v>
      </c>
      <c r="J120" s="64">
        <v>10.313483915126625</v>
      </c>
      <c r="K120" s="64">
        <v>10.19917864476386</v>
      </c>
      <c r="L120" s="64">
        <v>25.923340177960302</v>
      </c>
      <c r="M120" s="64">
        <v>23.498973305954827</v>
      </c>
      <c r="N120" s="64">
        <v>28.908966461327857</v>
      </c>
      <c r="O120" s="64">
        <v>28.175222450376456</v>
      </c>
      <c r="P120" s="64">
        <v>0</v>
      </c>
      <c r="Q120" s="64">
        <v>29.097878165639973</v>
      </c>
      <c r="R120" s="65">
        <v>25.856262833675565</v>
      </c>
    </row>
    <row r="121" spans="1:18" ht="14" x14ac:dyDescent="0.3">
      <c r="A121" s="45" t="s">
        <v>42</v>
      </c>
      <c r="C121" s="74" t="s">
        <v>28</v>
      </c>
      <c r="D121" s="64">
        <v>0</v>
      </c>
      <c r="E121" s="64">
        <v>0</v>
      </c>
      <c r="F121" s="64">
        <v>0</v>
      </c>
      <c r="G121" s="64">
        <v>0</v>
      </c>
      <c r="H121" s="64">
        <v>0.30390143737166325</v>
      </c>
      <c r="I121" s="64">
        <v>2.9048596851471595</v>
      </c>
      <c r="J121" s="64">
        <v>2.3162217659137578</v>
      </c>
      <c r="K121" s="64">
        <v>0</v>
      </c>
      <c r="L121" s="64">
        <v>0</v>
      </c>
      <c r="M121" s="64">
        <v>0</v>
      </c>
      <c r="N121" s="64">
        <v>0</v>
      </c>
      <c r="O121" s="64">
        <v>0</v>
      </c>
      <c r="P121" s="64">
        <v>0</v>
      </c>
      <c r="Q121" s="64">
        <v>0</v>
      </c>
      <c r="R121" s="65">
        <v>0</v>
      </c>
    </row>
    <row r="122" spans="1:18" ht="14" x14ac:dyDescent="0.3">
      <c r="A122" s="45" t="s">
        <v>42</v>
      </c>
      <c r="C122" s="74" t="s">
        <v>23</v>
      </c>
      <c r="D122" s="64">
        <v>0</v>
      </c>
      <c r="E122" s="64">
        <v>0</v>
      </c>
      <c r="F122" s="64">
        <v>0</v>
      </c>
      <c r="G122" s="64">
        <v>0</v>
      </c>
      <c r="H122" s="64">
        <v>2.8774811772758384</v>
      </c>
      <c r="I122" s="64">
        <v>1.2813141683778233</v>
      </c>
      <c r="J122" s="64">
        <v>1.8927675108373261</v>
      </c>
      <c r="K122" s="64">
        <v>2.8555783709787819</v>
      </c>
      <c r="L122" s="64">
        <v>4.687200547570157</v>
      </c>
      <c r="M122" s="64">
        <v>10.601870864704541</v>
      </c>
      <c r="N122" s="64">
        <v>0</v>
      </c>
      <c r="O122" s="64">
        <v>4.9810631987223362</v>
      </c>
      <c r="P122" s="64">
        <v>34.436687200547567</v>
      </c>
      <c r="Q122" s="64">
        <v>8.8528405201916502</v>
      </c>
      <c r="R122" s="65">
        <v>0</v>
      </c>
    </row>
    <row r="123" spans="1:18" ht="14" x14ac:dyDescent="0.3">
      <c r="A123" s="45" t="s">
        <v>42</v>
      </c>
      <c r="C123" s="74" t="s">
        <v>22</v>
      </c>
      <c r="D123" s="64">
        <v>0</v>
      </c>
      <c r="E123" s="64">
        <v>0</v>
      </c>
      <c r="F123" s="64">
        <v>0</v>
      </c>
      <c r="G123" s="64">
        <v>14.116358658453114</v>
      </c>
      <c r="H123" s="64">
        <v>18.04517453798768</v>
      </c>
      <c r="I123" s="64">
        <v>4.8418891170431211</v>
      </c>
      <c r="J123" s="64">
        <v>3.6829568788501028</v>
      </c>
      <c r="K123" s="64">
        <v>19.00707278120009</v>
      </c>
      <c r="L123" s="64">
        <v>31.802874743326488</v>
      </c>
      <c r="M123" s="64">
        <v>2.7186858316221767</v>
      </c>
      <c r="N123" s="64">
        <v>13.371663244353183</v>
      </c>
      <c r="O123" s="64">
        <v>0</v>
      </c>
      <c r="P123" s="64">
        <v>0</v>
      </c>
      <c r="Q123" s="64">
        <v>33.35797399041752</v>
      </c>
      <c r="R123" s="65">
        <v>14.234086242299794</v>
      </c>
    </row>
    <row r="124" spans="1:18" ht="14.5" thickBot="1" x14ac:dyDescent="0.35">
      <c r="A124" s="45" t="s">
        <v>42</v>
      </c>
      <c r="C124" s="74" t="s">
        <v>24</v>
      </c>
      <c r="D124" s="64">
        <v>8.4093086926762499</v>
      </c>
      <c r="E124" s="66">
        <v>7.9835728952772076</v>
      </c>
      <c r="F124" s="66">
        <v>5.7155373032169745</v>
      </c>
      <c r="G124" s="66">
        <v>6.0381778081983422</v>
      </c>
      <c r="H124" s="66">
        <v>4.3110465601575934</v>
      </c>
      <c r="I124" s="66">
        <v>4.5113996780133228</v>
      </c>
      <c r="J124" s="66">
        <v>4.6104065171585402</v>
      </c>
      <c r="K124" s="66">
        <v>5.9333082685021834</v>
      </c>
      <c r="L124" s="66">
        <v>8.9435629394561627</v>
      </c>
      <c r="M124" s="66">
        <v>9.9893223819301848</v>
      </c>
      <c r="N124" s="66">
        <v>14.354855882576622</v>
      </c>
      <c r="O124" s="66">
        <v>14.144323848635963</v>
      </c>
      <c r="P124" s="66">
        <v>25.909103353867213</v>
      </c>
      <c r="Q124" s="66">
        <v>12.92767510837326</v>
      </c>
      <c r="R124" s="67">
        <v>22.386858316221765</v>
      </c>
    </row>
    <row r="125" spans="1:18" ht="14.5" thickBot="1" x14ac:dyDescent="0.35">
      <c r="A125" s="45" t="s">
        <v>42</v>
      </c>
      <c r="C125" s="75" t="s">
        <v>95</v>
      </c>
      <c r="D125" s="54">
        <v>14.294166856795194</v>
      </c>
      <c r="E125" s="68">
        <v>19.033826866962066</v>
      </c>
      <c r="F125" s="68">
        <v>13.722903005012032</v>
      </c>
      <c r="G125" s="68">
        <v>11.742905280892963</v>
      </c>
      <c r="H125" s="68">
        <v>6.849190052475473</v>
      </c>
      <c r="I125" s="68">
        <v>6.0519444962976792</v>
      </c>
      <c r="J125" s="68">
        <v>6.1726698071425696</v>
      </c>
      <c r="K125" s="68">
        <v>8.2482839542387794</v>
      </c>
      <c r="L125" s="68">
        <v>8.9406678914946518</v>
      </c>
      <c r="M125" s="68">
        <v>11.808902430946544</v>
      </c>
      <c r="N125" s="68">
        <v>28.724577280908559</v>
      </c>
      <c r="O125" s="68">
        <v>27.52392245326855</v>
      </c>
      <c r="P125" s="68">
        <v>23.611283440371647</v>
      </c>
      <c r="Q125" s="68">
        <v>44.85579332620587</v>
      </c>
      <c r="R125" s="69">
        <v>36.932338358291176</v>
      </c>
    </row>
    <row r="126" spans="1:18" x14ac:dyDescent="0.25">
      <c r="D126" s="56"/>
      <c r="E126" s="56"/>
      <c r="F126" s="56"/>
      <c r="G126" s="56"/>
      <c r="H126" s="56"/>
      <c r="I126" s="56"/>
      <c r="J126" s="56"/>
      <c r="K126" s="56"/>
      <c r="L126" s="56"/>
      <c r="M126" s="56"/>
      <c r="N126" s="56"/>
      <c r="O126" s="56"/>
      <c r="P126" s="56"/>
      <c r="Q126" s="56"/>
      <c r="R126" s="56"/>
    </row>
    <row r="127" spans="1:18" x14ac:dyDescent="0.25">
      <c r="N127" s="29"/>
    </row>
    <row r="128" spans="1:18" ht="23.5" thickBot="1" x14ac:dyDescent="0.3">
      <c r="C128" s="1" t="s">
        <v>234</v>
      </c>
      <c r="D128" s="1"/>
      <c r="E128" s="1"/>
      <c r="F128" s="1"/>
      <c r="G128" s="1"/>
      <c r="H128" s="1"/>
      <c r="I128" s="1"/>
      <c r="J128" s="1"/>
      <c r="K128" s="1"/>
      <c r="L128" s="1"/>
      <c r="M128" s="1"/>
      <c r="N128" s="30"/>
      <c r="O128" s="9"/>
      <c r="P128" s="9"/>
      <c r="Q128" s="9"/>
      <c r="R128" s="9"/>
    </row>
    <row r="129" spans="1:19" ht="14.5" thickBot="1" x14ac:dyDescent="0.35">
      <c r="C129" s="2"/>
      <c r="D129" s="140" t="s">
        <v>51</v>
      </c>
      <c r="E129" s="141"/>
      <c r="F129" s="141"/>
      <c r="G129" s="141"/>
      <c r="H129" s="141"/>
      <c r="I129" s="141"/>
      <c r="J129" s="141"/>
      <c r="K129" s="141"/>
      <c r="L129" s="141"/>
      <c r="M129" s="141"/>
      <c r="N129" s="141"/>
      <c r="O129" s="141"/>
      <c r="P129" s="141"/>
      <c r="Q129" s="141"/>
      <c r="R129" s="142"/>
    </row>
    <row r="130" spans="1:19" ht="14.5" thickBot="1" x14ac:dyDescent="0.35">
      <c r="A130" s="45" t="s">
        <v>45</v>
      </c>
      <c r="C130" s="73" t="s">
        <v>352</v>
      </c>
      <c r="D130" s="5" t="s">
        <v>0</v>
      </c>
      <c r="E130" s="5" t="s">
        <v>1</v>
      </c>
      <c r="F130" s="5" t="s">
        <v>2</v>
      </c>
      <c r="G130" s="5" t="s">
        <v>3</v>
      </c>
      <c r="H130" s="5" t="s">
        <v>4</v>
      </c>
      <c r="I130" s="5" t="s">
        <v>5</v>
      </c>
      <c r="J130" s="5" t="s">
        <v>6</v>
      </c>
      <c r="K130" s="5" t="s">
        <v>7</v>
      </c>
      <c r="L130" s="5" t="s">
        <v>8</v>
      </c>
      <c r="M130" s="5" t="s">
        <v>9</v>
      </c>
      <c r="N130" s="5" t="s">
        <v>10</v>
      </c>
      <c r="O130" s="5" t="s">
        <v>11</v>
      </c>
      <c r="P130" s="5" t="s">
        <v>17</v>
      </c>
      <c r="Q130" s="5" t="s">
        <v>44</v>
      </c>
      <c r="R130" s="6" t="s">
        <v>88</v>
      </c>
      <c r="S130" s="9"/>
    </row>
    <row r="131" spans="1:19" ht="14" x14ac:dyDescent="0.3">
      <c r="A131" s="45" t="s">
        <v>45</v>
      </c>
      <c r="C131" s="74" t="s">
        <v>378</v>
      </c>
      <c r="D131" s="64">
        <v>0</v>
      </c>
      <c r="E131" s="64">
        <v>0</v>
      </c>
      <c r="F131" s="64">
        <v>0</v>
      </c>
      <c r="G131" s="64">
        <v>0</v>
      </c>
      <c r="H131" s="64">
        <v>0</v>
      </c>
      <c r="I131" s="64">
        <v>0</v>
      </c>
      <c r="J131" s="64">
        <v>0</v>
      </c>
      <c r="K131" s="64">
        <v>0</v>
      </c>
      <c r="L131" s="64">
        <v>0</v>
      </c>
      <c r="M131" s="64">
        <v>0</v>
      </c>
      <c r="N131" s="64">
        <v>0</v>
      </c>
      <c r="O131" s="64">
        <v>0</v>
      </c>
      <c r="P131" s="64">
        <v>0</v>
      </c>
      <c r="Q131" s="64">
        <v>0</v>
      </c>
      <c r="R131" s="65">
        <v>0</v>
      </c>
    </row>
    <row r="132" spans="1:19" ht="14" x14ac:dyDescent="0.3">
      <c r="A132" s="45" t="s">
        <v>45</v>
      </c>
      <c r="C132" s="74" t="s">
        <v>379</v>
      </c>
      <c r="D132" s="64">
        <v>0</v>
      </c>
      <c r="E132" s="64">
        <v>0</v>
      </c>
      <c r="F132" s="64">
        <v>0</v>
      </c>
      <c r="G132" s="64">
        <v>0</v>
      </c>
      <c r="H132" s="64">
        <v>0</v>
      </c>
      <c r="I132" s="64">
        <v>0</v>
      </c>
      <c r="J132" s="64">
        <v>0</v>
      </c>
      <c r="K132" s="64">
        <v>0</v>
      </c>
      <c r="L132" s="64">
        <v>0</v>
      </c>
      <c r="M132" s="64">
        <v>0</v>
      </c>
      <c r="N132" s="64">
        <v>0</v>
      </c>
      <c r="O132" s="64">
        <v>0</v>
      </c>
      <c r="P132" s="64">
        <v>0</v>
      </c>
      <c r="Q132" s="64">
        <v>0</v>
      </c>
      <c r="R132" s="65">
        <v>0</v>
      </c>
    </row>
    <row r="133" spans="1:19" ht="14" x14ac:dyDescent="0.3">
      <c r="A133" s="45" t="s">
        <v>45</v>
      </c>
      <c r="C133" s="74" t="s">
        <v>25</v>
      </c>
      <c r="D133" s="64">
        <v>0</v>
      </c>
      <c r="E133" s="64">
        <v>0</v>
      </c>
      <c r="F133" s="64">
        <v>0</v>
      </c>
      <c r="G133" s="64">
        <v>0</v>
      </c>
      <c r="H133" s="64">
        <v>0</v>
      </c>
      <c r="I133" s="64">
        <v>0</v>
      </c>
      <c r="J133" s="64">
        <v>0</v>
      </c>
      <c r="K133" s="64">
        <v>0</v>
      </c>
      <c r="L133" s="64">
        <v>0</v>
      </c>
      <c r="M133" s="64">
        <v>0</v>
      </c>
      <c r="N133" s="64">
        <v>0</v>
      </c>
      <c r="O133" s="64">
        <v>0</v>
      </c>
      <c r="P133" s="64">
        <v>0</v>
      </c>
      <c r="Q133" s="64">
        <v>0</v>
      </c>
      <c r="R133" s="65">
        <v>1.0951403148528405</v>
      </c>
    </row>
    <row r="134" spans="1:19" ht="14" x14ac:dyDescent="0.3">
      <c r="A134" s="45" t="s">
        <v>45</v>
      </c>
      <c r="C134" s="74" t="s">
        <v>43</v>
      </c>
      <c r="D134" s="64">
        <v>0</v>
      </c>
      <c r="E134" s="64">
        <v>0</v>
      </c>
      <c r="F134" s="64">
        <v>0</v>
      </c>
      <c r="G134" s="64">
        <v>0</v>
      </c>
      <c r="H134" s="64">
        <v>0</v>
      </c>
      <c r="I134" s="64">
        <v>0</v>
      </c>
      <c r="J134" s="64">
        <v>0</v>
      </c>
      <c r="K134" s="64">
        <v>0</v>
      </c>
      <c r="L134" s="64">
        <v>0</v>
      </c>
      <c r="M134" s="64">
        <v>0</v>
      </c>
      <c r="N134" s="64">
        <v>0</v>
      </c>
      <c r="O134" s="64">
        <v>0</v>
      </c>
      <c r="P134" s="64">
        <v>0</v>
      </c>
      <c r="Q134" s="64">
        <v>8.2135523613963042E-3</v>
      </c>
      <c r="R134" s="65">
        <v>0.27926078028747431</v>
      </c>
    </row>
    <row r="135" spans="1:19" ht="14" x14ac:dyDescent="0.3">
      <c r="A135" s="45" t="s">
        <v>45</v>
      </c>
      <c r="C135" s="74" t="s">
        <v>36</v>
      </c>
      <c r="D135" s="64">
        <v>0</v>
      </c>
      <c r="E135" s="64">
        <v>0</v>
      </c>
      <c r="F135" s="64">
        <v>0</v>
      </c>
      <c r="G135" s="64">
        <v>0</v>
      </c>
      <c r="H135" s="64">
        <v>0</v>
      </c>
      <c r="I135" s="64">
        <v>0</v>
      </c>
      <c r="J135" s="64">
        <v>0</v>
      </c>
      <c r="K135" s="64">
        <v>0</v>
      </c>
      <c r="L135" s="64">
        <v>0</v>
      </c>
      <c r="M135" s="64">
        <v>0</v>
      </c>
      <c r="N135" s="64">
        <v>0</v>
      </c>
      <c r="O135" s="64">
        <v>0</v>
      </c>
      <c r="P135" s="64">
        <v>0</v>
      </c>
      <c r="Q135" s="64">
        <v>0</v>
      </c>
      <c r="R135" s="65">
        <v>1.0568104038329911</v>
      </c>
    </row>
    <row r="136" spans="1:19" ht="14" x14ac:dyDescent="0.3">
      <c r="A136" s="45" t="s">
        <v>45</v>
      </c>
      <c r="C136" s="74" t="s">
        <v>18</v>
      </c>
      <c r="D136" s="64">
        <v>0</v>
      </c>
      <c r="E136" s="64">
        <v>0</v>
      </c>
      <c r="F136" s="64">
        <v>0</v>
      </c>
      <c r="G136" s="64">
        <v>0</v>
      </c>
      <c r="H136" s="64">
        <v>0</v>
      </c>
      <c r="I136" s="64">
        <v>0</v>
      </c>
      <c r="J136" s="64">
        <v>0</v>
      </c>
      <c r="K136" s="64">
        <v>0</v>
      </c>
      <c r="L136" s="64">
        <v>0</v>
      </c>
      <c r="M136" s="64">
        <v>0</v>
      </c>
      <c r="N136" s="64">
        <v>0</v>
      </c>
      <c r="O136" s="64">
        <v>0</v>
      </c>
      <c r="P136" s="64">
        <v>0</v>
      </c>
      <c r="Q136" s="64">
        <v>7.939767282683094E-2</v>
      </c>
      <c r="R136" s="65">
        <v>0.66455105469479181</v>
      </c>
    </row>
    <row r="137" spans="1:19" ht="14" x14ac:dyDescent="0.3">
      <c r="A137" s="45" t="s">
        <v>45</v>
      </c>
      <c r="C137" s="74" t="s">
        <v>27</v>
      </c>
      <c r="D137" s="64">
        <v>0</v>
      </c>
      <c r="E137" s="64">
        <v>0</v>
      </c>
      <c r="F137" s="64">
        <v>0</v>
      </c>
      <c r="G137" s="64">
        <v>0</v>
      </c>
      <c r="H137" s="64">
        <v>0</v>
      </c>
      <c r="I137" s="64">
        <v>0</v>
      </c>
      <c r="J137" s="64">
        <v>0</v>
      </c>
      <c r="K137" s="64">
        <v>0</v>
      </c>
      <c r="L137" s="64">
        <v>0</v>
      </c>
      <c r="M137" s="64">
        <v>0</v>
      </c>
      <c r="N137" s="64">
        <v>0</v>
      </c>
      <c r="O137" s="64">
        <v>0</v>
      </c>
      <c r="P137" s="64">
        <v>0</v>
      </c>
      <c r="Q137" s="64">
        <v>0</v>
      </c>
      <c r="R137" s="65">
        <v>0</v>
      </c>
    </row>
    <row r="138" spans="1:19" ht="14" x14ac:dyDescent="0.3">
      <c r="A138" s="45" t="s">
        <v>45</v>
      </c>
      <c r="C138" s="74" t="s">
        <v>20</v>
      </c>
      <c r="D138" s="64">
        <v>0</v>
      </c>
      <c r="E138" s="64">
        <v>0</v>
      </c>
      <c r="F138" s="64">
        <v>0</v>
      </c>
      <c r="G138" s="64">
        <v>0</v>
      </c>
      <c r="H138" s="64">
        <v>0</v>
      </c>
      <c r="I138" s="64">
        <v>0</v>
      </c>
      <c r="J138" s="64">
        <v>0</v>
      </c>
      <c r="K138" s="64">
        <v>0</v>
      </c>
      <c r="L138" s="64">
        <v>0</v>
      </c>
      <c r="M138" s="64">
        <v>0</v>
      </c>
      <c r="N138" s="64">
        <v>0</v>
      </c>
      <c r="O138" s="64">
        <v>0</v>
      </c>
      <c r="P138" s="64">
        <v>0</v>
      </c>
      <c r="Q138" s="64">
        <v>0.20807665982203971</v>
      </c>
      <c r="R138" s="65">
        <v>0.19164955509924708</v>
      </c>
    </row>
    <row r="139" spans="1:19" ht="14" x14ac:dyDescent="0.3">
      <c r="A139" s="45" t="s">
        <v>45</v>
      </c>
      <c r="C139" s="74" t="s">
        <v>19</v>
      </c>
      <c r="D139" s="64">
        <v>0</v>
      </c>
      <c r="E139" s="64">
        <v>0</v>
      </c>
      <c r="F139" s="64">
        <v>0</v>
      </c>
      <c r="G139" s="64">
        <v>0</v>
      </c>
      <c r="H139" s="64">
        <v>0</v>
      </c>
      <c r="I139" s="64">
        <v>0</v>
      </c>
      <c r="J139" s="64">
        <v>0</v>
      </c>
      <c r="K139" s="64">
        <v>0</v>
      </c>
      <c r="L139" s="64">
        <v>0</v>
      </c>
      <c r="M139" s="64">
        <v>0</v>
      </c>
      <c r="N139" s="64">
        <v>0</v>
      </c>
      <c r="O139" s="64">
        <v>0</v>
      </c>
      <c r="P139" s="64">
        <v>0</v>
      </c>
      <c r="Q139" s="64">
        <v>0</v>
      </c>
      <c r="R139" s="65">
        <v>7.665982203969883E-2</v>
      </c>
    </row>
    <row r="140" spans="1:19" ht="14" x14ac:dyDescent="0.3">
      <c r="A140" s="45" t="s">
        <v>45</v>
      </c>
      <c r="C140" s="74" t="s">
        <v>21</v>
      </c>
      <c r="D140" s="64">
        <v>0</v>
      </c>
      <c r="E140" s="64">
        <v>0</v>
      </c>
      <c r="F140" s="64">
        <v>0</v>
      </c>
      <c r="G140" s="64">
        <v>0</v>
      </c>
      <c r="H140" s="64">
        <v>0</v>
      </c>
      <c r="I140" s="64">
        <v>0</v>
      </c>
      <c r="J140" s="64">
        <v>0</v>
      </c>
      <c r="K140" s="64">
        <v>0</v>
      </c>
      <c r="L140" s="64">
        <v>0</v>
      </c>
      <c r="M140" s="64">
        <v>0</v>
      </c>
      <c r="N140" s="64">
        <v>0</v>
      </c>
      <c r="O140" s="64">
        <v>0</v>
      </c>
      <c r="P140" s="64">
        <v>0</v>
      </c>
      <c r="Q140" s="64">
        <v>0</v>
      </c>
      <c r="R140" s="65">
        <v>0</v>
      </c>
    </row>
    <row r="141" spans="1:19" ht="14" x14ac:dyDescent="0.3">
      <c r="A141" s="45" t="s">
        <v>45</v>
      </c>
      <c r="C141" s="74" t="s">
        <v>26</v>
      </c>
      <c r="D141" s="64">
        <v>0</v>
      </c>
      <c r="E141" s="64">
        <v>0</v>
      </c>
      <c r="F141" s="64">
        <v>0</v>
      </c>
      <c r="G141" s="64">
        <v>0</v>
      </c>
      <c r="H141" s="64">
        <v>0</v>
      </c>
      <c r="I141" s="64">
        <v>0</v>
      </c>
      <c r="J141" s="64">
        <v>0</v>
      </c>
      <c r="K141" s="64">
        <v>0</v>
      </c>
      <c r="L141" s="64">
        <v>0</v>
      </c>
      <c r="M141" s="64">
        <v>0</v>
      </c>
      <c r="N141" s="64">
        <v>0</v>
      </c>
      <c r="O141" s="64">
        <v>0</v>
      </c>
      <c r="P141" s="64">
        <v>0</v>
      </c>
      <c r="Q141" s="64">
        <v>0</v>
      </c>
      <c r="R141" s="65">
        <v>1.0951403148528405</v>
      </c>
    </row>
    <row r="142" spans="1:19" ht="14" x14ac:dyDescent="0.3">
      <c r="A142" s="45" t="s">
        <v>45</v>
      </c>
      <c r="C142" s="74" t="s">
        <v>38</v>
      </c>
      <c r="D142" s="64">
        <v>0</v>
      </c>
      <c r="E142" s="64">
        <v>0</v>
      </c>
      <c r="F142" s="64">
        <v>0</v>
      </c>
      <c r="G142" s="64">
        <v>0</v>
      </c>
      <c r="H142" s="64">
        <v>0</v>
      </c>
      <c r="I142" s="64">
        <v>0</v>
      </c>
      <c r="J142" s="64">
        <v>0</v>
      </c>
      <c r="K142" s="64">
        <v>0</v>
      </c>
      <c r="L142" s="64">
        <v>0</v>
      </c>
      <c r="M142" s="64">
        <v>0</v>
      </c>
      <c r="N142" s="64">
        <v>0</v>
      </c>
      <c r="O142" s="64">
        <v>0</v>
      </c>
      <c r="P142" s="64">
        <v>0</v>
      </c>
      <c r="Q142" s="64">
        <v>0.22450376454483231</v>
      </c>
      <c r="R142" s="65">
        <v>0.24366872005475701</v>
      </c>
    </row>
    <row r="143" spans="1:19" ht="14" x14ac:dyDescent="0.3">
      <c r="A143" s="45" t="s">
        <v>45</v>
      </c>
      <c r="C143" s="74" t="s">
        <v>29</v>
      </c>
      <c r="D143" s="64">
        <v>0</v>
      </c>
      <c r="E143" s="64">
        <v>0</v>
      </c>
      <c r="F143" s="64">
        <v>0</v>
      </c>
      <c r="G143" s="64">
        <v>0</v>
      </c>
      <c r="H143" s="64">
        <v>0</v>
      </c>
      <c r="I143" s="64">
        <v>0</v>
      </c>
      <c r="J143" s="64">
        <v>0</v>
      </c>
      <c r="K143" s="64">
        <v>0</v>
      </c>
      <c r="L143" s="64">
        <v>0</v>
      </c>
      <c r="M143" s="64">
        <v>0</v>
      </c>
      <c r="N143" s="64">
        <v>0</v>
      </c>
      <c r="O143" s="64">
        <v>0</v>
      </c>
      <c r="P143" s="64">
        <v>0</v>
      </c>
      <c r="Q143" s="64">
        <v>0</v>
      </c>
      <c r="R143" s="65">
        <v>0</v>
      </c>
    </row>
    <row r="144" spans="1:19" ht="14" x14ac:dyDescent="0.3">
      <c r="A144" s="45" t="s">
        <v>45</v>
      </c>
      <c r="C144" s="74" t="s">
        <v>40</v>
      </c>
      <c r="D144" s="64">
        <v>0</v>
      </c>
      <c r="E144" s="64">
        <v>0</v>
      </c>
      <c r="F144" s="64">
        <v>0</v>
      </c>
      <c r="G144" s="64">
        <v>0</v>
      </c>
      <c r="H144" s="64">
        <v>0</v>
      </c>
      <c r="I144" s="64">
        <v>0</v>
      </c>
      <c r="J144" s="64">
        <v>0</v>
      </c>
      <c r="K144" s="64">
        <v>0</v>
      </c>
      <c r="L144" s="64">
        <v>0</v>
      </c>
      <c r="M144" s="64">
        <v>0</v>
      </c>
      <c r="N144" s="64">
        <v>0</v>
      </c>
      <c r="O144" s="64">
        <v>0</v>
      </c>
      <c r="P144" s="64">
        <v>0</v>
      </c>
      <c r="Q144" s="64">
        <v>0</v>
      </c>
      <c r="R144" s="65">
        <v>0.5703855806525211</v>
      </c>
    </row>
    <row r="145" spans="1:19" ht="14" x14ac:dyDescent="0.3">
      <c r="A145" s="45" t="s">
        <v>45</v>
      </c>
      <c r="C145" s="74" t="s">
        <v>28</v>
      </c>
      <c r="D145" s="64">
        <v>0</v>
      </c>
      <c r="E145" s="64">
        <v>0</v>
      </c>
      <c r="F145" s="64">
        <v>0</v>
      </c>
      <c r="G145" s="64">
        <v>0</v>
      </c>
      <c r="H145" s="64">
        <v>0</v>
      </c>
      <c r="I145" s="64">
        <v>0</v>
      </c>
      <c r="J145" s="64">
        <v>0</v>
      </c>
      <c r="K145" s="64">
        <v>0</v>
      </c>
      <c r="L145" s="64">
        <v>0</v>
      </c>
      <c r="M145" s="64">
        <v>0</v>
      </c>
      <c r="N145" s="64">
        <v>0</v>
      </c>
      <c r="O145" s="64">
        <v>0</v>
      </c>
      <c r="P145" s="64">
        <v>0</v>
      </c>
      <c r="Q145" s="64">
        <v>0</v>
      </c>
      <c r="R145" s="65">
        <v>0</v>
      </c>
    </row>
    <row r="146" spans="1:19" ht="14" x14ac:dyDescent="0.3">
      <c r="A146" s="45" t="s">
        <v>45</v>
      </c>
      <c r="C146" s="74" t="s">
        <v>23</v>
      </c>
      <c r="D146" s="64">
        <v>0</v>
      </c>
      <c r="E146" s="64">
        <v>0</v>
      </c>
      <c r="F146" s="64">
        <v>0</v>
      </c>
      <c r="G146" s="64">
        <v>0</v>
      </c>
      <c r="H146" s="64">
        <v>0</v>
      </c>
      <c r="I146" s="64">
        <v>0</v>
      </c>
      <c r="J146" s="64">
        <v>0</v>
      </c>
      <c r="K146" s="64">
        <v>0</v>
      </c>
      <c r="L146" s="64">
        <v>0</v>
      </c>
      <c r="M146" s="64">
        <v>0</v>
      </c>
      <c r="N146" s="64">
        <v>0</v>
      </c>
      <c r="O146" s="64">
        <v>0</v>
      </c>
      <c r="P146" s="64">
        <v>0</v>
      </c>
      <c r="Q146" s="64">
        <v>0</v>
      </c>
      <c r="R146" s="65">
        <v>0.92813141683778233</v>
      </c>
    </row>
    <row r="147" spans="1:19" ht="14" x14ac:dyDescent="0.3">
      <c r="A147" s="45" t="s">
        <v>45</v>
      </c>
      <c r="C147" s="74" t="s">
        <v>22</v>
      </c>
      <c r="D147" s="64">
        <v>0</v>
      </c>
      <c r="E147" s="64">
        <v>0</v>
      </c>
      <c r="F147" s="64">
        <v>0</v>
      </c>
      <c r="G147" s="64">
        <v>0</v>
      </c>
      <c r="H147" s="64">
        <v>0</v>
      </c>
      <c r="I147" s="64">
        <v>0</v>
      </c>
      <c r="J147" s="64">
        <v>0</v>
      </c>
      <c r="K147" s="64">
        <v>0</v>
      </c>
      <c r="L147" s="64">
        <v>0</v>
      </c>
      <c r="M147" s="64">
        <v>0</v>
      </c>
      <c r="N147" s="64">
        <v>0</v>
      </c>
      <c r="O147" s="64">
        <v>0</v>
      </c>
      <c r="P147" s="64">
        <v>0</v>
      </c>
      <c r="Q147" s="64">
        <v>0</v>
      </c>
      <c r="R147" s="65">
        <v>0</v>
      </c>
    </row>
    <row r="148" spans="1:19" ht="14.5" thickBot="1" x14ac:dyDescent="0.35">
      <c r="A148" s="45" t="s">
        <v>45</v>
      </c>
      <c r="C148" s="74" t="s">
        <v>24</v>
      </c>
      <c r="D148" s="64">
        <v>0</v>
      </c>
      <c r="E148" s="66">
        <v>0</v>
      </c>
      <c r="F148" s="66">
        <v>0</v>
      </c>
      <c r="G148" s="66">
        <v>0</v>
      </c>
      <c r="H148" s="66">
        <v>0</v>
      </c>
      <c r="I148" s="66">
        <v>0</v>
      </c>
      <c r="J148" s="66">
        <v>0</v>
      </c>
      <c r="K148" s="66">
        <v>0</v>
      </c>
      <c r="L148" s="66">
        <v>0</v>
      </c>
      <c r="M148" s="66">
        <v>0</v>
      </c>
      <c r="N148" s="66">
        <v>0</v>
      </c>
      <c r="O148" s="66">
        <v>0</v>
      </c>
      <c r="P148" s="66">
        <v>0</v>
      </c>
      <c r="Q148" s="66">
        <v>0.37308242143841136</v>
      </c>
      <c r="R148" s="67">
        <v>0.86450733440285132</v>
      </c>
    </row>
    <row r="149" spans="1:19" ht="14.5" thickBot="1" x14ac:dyDescent="0.35">
      <c r="A149" s="45" t="s">
        <v>45</v>
      </c>
      <c r="C149" s="75" t="s">
        <v>95</v>
      </c>
      <c r="D149" s="54">
        <v>0</v>
      </c>
      <c r="E149" s="68">
        <v>0</v>
      </c>
      <c r="F149" s="68">
        <v>0</v>
      </c>
      <c r="G149" s="68">
        <v>0</v>
      </c>
      <c r="H149" s="68">
        <v>0</v>
      </c>
      <c r="I149" s="68">
        <v>0</v>
      </c>
      <c r="J149" s="68">
        <v>0</v>
      </c>
      <c r="K149" s="68">
        <v>0</v>
      </c>
      <c r="L149" s="68">
        <v>0</v>
      </c>
      <c r="M149" s="68">
        <v>0</v>
      </c>
      <c r="N149" s="68">
        <v>0</v>
      </c>
      <c r="O149" s="68">
        <v>0</v>
      </c>
      <c r="P149" s="68">
        <v>0</v>
      </c>
      <c r="Q149" s="68">
        <v>0.37064598525746262</v>
      </c>
      <c r="R149" s="69">
        <v>0.85933623297900263</v>
      </c>
    </row>
    <row r="151" spans="1:19" x14ac:dyDescent="0.25">
      <c r="N151" s="29"/>
    </row>
    <row r="152" spans="1:19" ht="23.5" thickBot="1" x14ac:dyDescent="0.3">
      <c r="C152" s="1" t="s">
        <v>235</v>
      </c>
      <c r="D152" s="1"/>
      <c r="E152" s="1"/>
      <c r="F152" s="1"/>
      <c r="G152" s="1"/>
      <c r="H152" s="1"/>
      <c r="I152" s="1"/>
      <c r="J152" s="1"/>
      <c r="K152" s="1"/>
      <c r="L152" s="1"/>
      <c r="M152" s="1"/>
      <c r="N152" s="30"/>
      <c r="O152" s="9"/>
      <c r="P152" s="9"/>
      <c r="Q152" s="9"/>
      <c r="R152" s="9"/>
    </row>
    <row r="153" spans="1:19" ht="14.5" thickBot="1" x14ac:dyDescent="0.35">
      <c r="C153" s="2"/>
      <c r="D153" s="140" t="s">
        <v>51</v>
      </c>
      <c r="E153" s="141"/>
      <c r="F153" s="141"/>
      <c r="G153" s="141"/>
      <c r="H153" s="141"/>
      <c r="I153" s="141"/>
      <c r="J153" s="141"/>
      <c r="K153" s="141"/>
      <c r="L153" s="141"/>
      <c r="M153" s="141"/>
      <c r="N153" s="141"/>
      <c r="O153" s="141"/>
      <c r="P153" s="141"/>
      <c r="Q153" s="141"/>
      <c r="R153" s="142"/>
    </row>
    <row r="154" spans="1:19" ht="14.5" thickBot="1" x14ac:dyDescent="0.35">
      <c r="A154" s="45" t="s">
        <v>90</v>
      </c>
      <c r="C154" s="73" t="s">
        <v>352</v>
      </c>
      <c r="D154" s="5" t="s">
        <v>0</v>
      </c>
      <c r="E154" s="5" t="s">
        <v>1</v>
      </c>
      <c r="F154" s="5" t="s">
        <v>2</v>
      </c>
      <c r="G154" s="5" t="s">
        <v>3</v>
      </c>
      <c r="H154" s="5" t="s">
        <v>4</v>
      </c>
      <c r="I154" s="5" t="s">
        <v>5</v>
      </c>
      <c r="J154" s="5" t="s">
        <v>6</v>
      </c>
      <c r="K154" s="5" t="s">
        <v>7</v>
      </c>
      <c r="L154" s="5" t="s">
        <v>8</v>
      </c>
      <c r="M154" s="5" t="s">
        <v>9</v>
      </c>
      <c r="N154" s="5" t="s">
        <v>10</v>
      </c>
      <c r="O154" s="5" t="s">
        <v>11</v>
      </c>
      <c r="P154" s="5" t="s">
        <v>17</v>
      </c>
      <c r="Q154" s="5" t="s">
        <v>44</v>
      </c>
      <c r="R154" s="6" t="s">
        <v>88</v>
      </c>
      <c r="S154" s="9"/>
    </row>
    <row r="155" spans="1:19" ht="14" x14ac:dyDescent="0.3">
      <c r="A155" s="45" t="s">
        <v>90</v>
      </c>
      <c r="C155" s="74" t="s">
        <v>378</v>
      </c>
      <c r="D155" s="64">
        <v>0</v>
      </c>
      <c r="E155" s="64">
        <v>0</v>
      </c>
      <c r="F155" s="64">
        <v>0</v>
      </c>
      <c r="G155" s="64">
        <v>0</v>
      </c>
      <c r="H155" s="64">
        <v>0</v>
      </c>
      <c r="I155" s="64">
        <v>0</v>
      </c>
      <c r="J155" s="64">
        <v>0</v>
      </c>
      <c r="K155" s="64">
        <v>0</v>
      </c>
      <c r="L155" s="64">
        <v>0</v>
      </c>
      <c r="M155" s="64">
        <v>0</v>
      </c>
      <c r="N155" s="64">
        <v>0</v>
      </c>
      <c r="O155" s="64">
        <v>0</v>
      </c>
      <c r="P155" s="64">
        <v>0</v>
      </c>
      <c r="Q155" s="64">
        <v>0</v>
      </c>
      <c r="R155" s="65">
        <v>0</v>
      </c>
    </row>
    <row r="156" spans="1:19" ht="14" x14ac:dyDescent="0.3">
      <c r="A156" s="45" t="s">
        <v>90</v>
      </c>
      <c r="C156" s="74" t="s">
        <v>379</v>
      </c>
      <c r="D156" s="64">
        <v>0</v>
      </c>
      <c r="E156" s="64">
        <v>0</v>
      </c>
      <c r="F156" s="64">
        <v>0</v>
      </c>
      <c r="G156" s="64">
        <v>0</v>
      </c>
      <c r="H156" s="64">
        <v>0</v>
      </c>
      <c r="I156" s="64">
        <v>0</v>
      </c>
      <c r="J156" s="64">
        <v>0</v>
      </c>
      <c r="K156" s="64">
        <v>0</v>
      </c>
      <c r="L156" s="64">
        <v>0</v>
      </c>
      <c r="M156" s="64">
        <v>0</v>
      </c>
      <c r="N156" s="64">
        <v>0</v>
      </c>
      <c r="O156" s="64">
        <v>0</v>
      </c>
      <c r="P156" s="64">
        <v>0</v>
      </c>
      <c r="Q156" s="64">
        <v>0</v>
      </c>
      <c r="R156" s="65">
        <v>0</v>
      </c>
    </row>
    <row r="157" spans="1:19" ht="14" x14ac:dyDescent="0.3">
      <c r="A157" s="45" t="s">
        <v>90</v>
      </c>
      <c r="C157" s="74" t="s">
        <v>25</v>
      </c>
      <c r="D157" s="64">
        <v>0</v>
      </c>
      <c r="E157" s="64">
        <v>0</v>
      </c>
      <c r="F157" s="64">
        <v>0</v>
      </c>
      <c r="G157" s="64">
        <v>0</v>
      </c>
      <c r="H157" s="64">
        <v>0</v>
      </c>
      <c r="I157" s="64">
        <v>0</v>
      </c>
      <c r="J157" s="64">
        <v>0</v>
      </c>
      <c r="K157" s="64">
        <v>0</v>
      </c>
      <c r="L157" s="64">
        <v>0</v>
      </c>
      <c r="M157" s="64">
        <v>0</v>
      </c>
      <c r="N157" s="64">
        <v>0</v>
      </c>
      <c r="O157" s="64">
        <v>0</v>
      </c>
      <c r="P157" s="64">
        <v>0</v>
      </c>
      <c r="Q157" s="64">
        <v>0</v>
      </c>
      <c r="R157" s="65">
        <v>0</v>
      </c>
    </row>
    <row r="158" spans="1:19" ht="14" x14ac:dyDescent="0.3">
      <c r="A158" s="45" t="s">
        <v>90</v>
      </c>
      <c r="C158" s="74" t="s">
        <v>43</v>
      </c>
      <c r="D158" s="64">
        <v>0</v>
      </c>
      <c r="E158" s="64">
        <v>0</v>
      </c>
      <c r="F158" s="64">
        <v>0</v>
      </c>
      <c r="G158" s="64">
        <v>0</v>
      </c>
      <c r="H158" s="64">
        <v>0</v>
      </c>
      <c r="I158" s="64">
        <v>0</v>
      </c>
      <c r="J158" s="64">
        <v>0</v>
      </c>
      <c r="K158" s="64">
        <v>0</v>
      </c>
      <c r="L158" s="64">
        <v>0</v>
      </c>
      <c r="M158" s="64">
        <v>0</v>
      </c>
      <c r="N158" s="64">
        <v>0</v>
      </c>
      <c r="O158" s="64">
        <v>0</v>
      </c>
      <c r="P158" s="64">
        <v>0</v>
      </c>
      <c r="Q158" s="64">
        <v>0</v>
      </c>
      <c r="R158" s="65">
        <v>0</v>
      </c>
    </row>
    <row r="159" spans="1:19" ht="14" x14ac:dyDescent="0.3">
      <c r="A159" s="45" t="s">
        <v>90</v>
      </c>
      <c r="C159" s="74" t="s">
        <v>36</v>
      </c>
      <c r="D159" s="64">
        <v>0</v>
      </c>
      <c r="E159" s="64">
        <v>0</v>
      </c>
      <c r="F159" s="64">
        <v>0</v>
      </c>
      <c r="G159" s="64">
        <v>0</v>
      </c>
      <c r="H159" s="64">
        <v>0</v>
      </c>
      <c r="I159" s="64">
        <v>0</v>
      </c>
      <c r="J159" s="64">
        <v>0</v>
      </c>
      <c r="K159" s="64">
        <v>0</v>
      </c>
      <c r="L159" s="64">
        <v>0</v>
      </c>
      <c r="M159" s="64">
        <v>0</v>
      </c>
      <c r="N159" s="64">
        <v>0</v>
      </c>
      <c r="O159" s="64">
        <v>0</v>
      </c>
      <c r="P159" s="64">
        <v>0</v>
      </c>
      <c r="Q159" s="64">
        <v>0</v>
      </c>
      <c r="R159" s="65">
        <v>0</v>
      </c>
    </row>
    <row r="160" spans="1:19" ht="14" x14ac:dyDescent="0.3">
      <c r="A160" s="45" t="s">
        <v>90</v>
      </c>
      <c r="C160" s="74" t="s">
        <v>18</v>
      </c>
      <c r="D160" s="64">
        <v>0</v>
      </c>
      <c r="E160" s="64">
        <v>0</v>
      </c>
      <c r="F160" s="64">
        <v>0</v>
      </c>
      <c r="G160" s="64">
        <v>0</v>
      </c>
      <c r="H160" s="64">
        <v>0</v>
      </c>
      <c r="I160" s="64">
        <v>0</v>
      </c>
      <c r="J160" s="64">
        <v>0</v>
      </c>
      <c r="K160" s="64">
        <v>0</v>
      </c>
      <c r="L160" s="64">
        <v>0</v>
      </c>
      <c r="M160" s="64">
        <v>0</v>
      </c>
      <c r="N160" s="64">
        <v>0</v>
      </c>
      <c r="O160" s="64">
        <v>0</v>
      </c>
      <c r="P160" s="64">
        <v>0</v>
      </c>
      <c r="Q160" s="64">
        <v>0</v>
      </c>
      <c r="R160" s="65">
        <v>0</v>
      </c>
    </row>
    <row r="161" spans="1:18" ht="14" x14ac:dyDescent="0.3">
      <c r="A161" s="45" t="s">
        <v>90</v>
      </c>
      <c r="C161" s="74" t="s">
        <v>27</v>
      </c>
      <c r="D161" s="64">
        <v>0</v>
      </c>
      <c r="E161" s="64">
        <v>0</v>
      </c>
      <c r="F161" s="64">
        <v>0</v>
      </c>
      <c r="G161" s="64">
        <v>0</v>
      </c>
      <c r="H161" s="64">
        <v>0</v>
      </c>
      <c r="I161" s="64">
        <v>0</v>
      </c>
      <c r="J161" s="64">
        <v>0</v>
      </c>
      <c r="K161" s="64">
        <v>0</v>
      </c>
      <c r="L161" s="64">
        <v>0</v>
      </c>
      <c r="M161" s="64">
        <v>0</v>
      </c>
      <c r="N161" s="64">
        <v>0</v>
      </c>
      <c r="O161" s="64">
        <v>0</v>
      </c>
      <c r="P161" s="64">
        <v>0</v>
      </c>
      <c r="Q161" s="64">
        <v>0</v>
      </c>
      <c r="R161" s="65">
        <v>0</v>
      </c>
    </row>
    <row r="162" spans="1:18" ht="14" x14ac:dyDescent="0.3">
      <c r="A162" s="45" t="s">
        <v>90</v>
      </c>
      <c r="C162" s="74" t="s">
        <v>20</v>
      </c>
      <c r="D162" s="64">
        <v>0</v>
      </c>
      <c r="E162" s="64">
        <v>0</v>
      </c>
      <c r="F162" s="64">
        <v>0</v>
      </c>
      <c r="G162" s="64">
        <v>0</v>
      </c>
      <c r="H162" s="64">
        <v>0</v>
      </c>
      <c r="I162" s="64">
        <v>0</v>
      </c>
      <c r="J162" s="64">
        <v>0</v>
      </c>
      <c r="K162" s="64">
        <v>0</v>
      </c>
      <c r="L162" s="64">
        <v>0</v>
      </c>
      <c r="M162" s="64">
        <v>0</v>
      </c>
      <c r="N162" s="64">
        <v>0</v>
      </c>
      <c r="O162" s="64">
        <v>0</v>
      </c>
      <c r="P162" s="64">
        <v>0</v>
      </c>
      <c r="Q162" s="64">
        <v>0</v>
      </c>
      <c r="R162" s="65">
        <v>0.18672142368240932</v>
      </c>
    </row>
    <row r="163" spans="1:18" ht="14" x14ac:dyDescent="0.3">
      <c r="A163" s="45" t="s">
        <v>90</v>
      </c>
      <c r="C163" s="74" t="s">
        <v>19</v>
      </c>
      <c r="D163" s="64">
        <v>0</v>
      </c>
      <c r="E163" s="64">
        <v>0</v>
      </c>
      <c r="F163" s="64">
        <v>0</v>
      </c>
      <c r="G163" s="64">
        <v>0</v>
      </c>
      <c r="H163" s="64">
        <v>0</v>
      </c>
      <c r="I163" s="64">
        <v>0</v>
      </c>
      <c r="J163" s="64">
        <v>0</v>
      </c>
      <c r="K163" s="64">
        <v>0</v>
      </c>
      <c r="L163" s="64">
        <v>0</v>
      </c>
      <c r="M163" s="64">
        <v>0</v>
      </c>
      <c r="N163" s="64">
        <v>0</v>
      </c>
      <c r="O163" s="64">
        <v>0</v>
      </c>
      <c r="P163" s="64">
        <v>0</v>
      </c>
      <c r="Q163" s="64">
        <v>0</v>
      </c>
      <c r="R163" s="65">
        <v>0</v>
      </c>
    </row>
    <row r="164" spans="1:18" ht="14" x14ac:dyDescent="0.3">
      <c r="A164" s="45" t="s">
        <v>90</v>
      </c>
      <c r="C164" s="74" t="s">
        <v>21</v>
      </c>
      <c r="D164" s="64">
        <v>0</v>
      </c>
      <c r="E164" s="64">
        <v>0</v>
      </c>
      <c r="F164" s="64">
        <v>0</v>
      </c>
      <c r="G164" s="64">
        <v>0</v>
      </c>
      <c r="H164" s="64">
        <v>0</v>
      </c>
      <c r="I164" s="64">
        <v>0</v>
      </c>
      <c r="J164" s="64">
        <v>0</v>
      </c>
      <c r="K164" s="64">
        <v>0</v>
      </c>
      <c r="L164" s="64">
        <v>0</v>
      </c>
      <c r="M164" s="64">
        <v>0</v>
      </c>
      <c r="N164" s="64">
        <v>0</v>
      </c>
      <c r="O164" s="64">
        <v>0</v>
      </c>
      <c r="P164" s="64">
        <v>0</v>
      </c>
      <c r="Q164" s="64">
        <v>0</v>
      </c>
      <c r="R164" s="65">
        <v>0</v>
      </c>
    </row>
    <row r="165" spans="1:18" ht="14" x14ac:dyDescent="0.3">
      <c r="A165" s="45" t="s">
        <v>90</v>
      </c>
      <c r="C165" s="74" t="s">
        <v>26</v>
      </c>
      <c r="D165" s="64">
        <v>0</v>
      </c>
      <c r="E165" s="64">
        <v>0</v>
      </c>
      <c r="F165" s="64">
        <v>0</v>
      </c>
      <c r="G165" s="64">
        <v>0</v>
      </c>
      <c r="H165" s="64">
        <v>0</v>
      </c>
      <c r="I165" s="64">
        <v>0</v>
      </c>
      <c r="J165" s="64">
        <v>0</v>
      </c>
      <c r="K165" s="64">
        <v>0</v>
      </c>
      <c r="L165" s="64">
        <v>0</v>
      </c>
      <c r="M165" s="64">
        <v>0</v>
      </c>
      <c r="N165" s="64">
        <v>0</v>
      </c>
      <c r="O165" s="64">
        <v>0</v>
      </c>
      <c r="P165" s="64">
        <v>0</v>
      </c>
      <c r="Q165" s="64">
        <v>0</v>
      </c>
      <c r="R165" s="65">
        <v>0</v>
      </c>
    </row>
    <row r="166" spans="1:18" ht="14" x14ac:dyDescent="0.3">
      <c r="A166" s="45" t="s">
        <v>90</v>
      </c>
      <c r="C166" s="74" t="s">
        <v>38</v>
      </c>
      <c r="D166" s="64">
        <v>0</v>
      </c>
      <c r="E166" s="64">
        <v>0</v>
      </c>
      <c r="F166" s="64">
        <v>0</v>
      </c>
      <c r="G166" s="64">
        <v>0</v>
      </c>
      <c r="H166" s="64">
        <v>0</v>
      </c>
      <c r="I166" s="64">
        <v>0</v>
      </c>
      <c r="J166" s="64">
        <v>0</v>
      </c>
      <c r="K166" s="64">
        <v>0</v>
      </c>
      <c r="L166" s="64">
        <v>0</v>
      </c>
      <c r="M166" s="64">
        <v>0</v>
      </c>
      <c r="N166" s="64">
        <v>0</v>
      </c>
      <c r="O166" s="64">
        <v>0</v>
      </c>
      <c r="P166" s="64">
        <v>0</v>
      </c>
      <c r="Q166" s="64">
        <v>0</v>
      </c>
      <c r="R166" s="65">
        <v>0</v>
      </c>
    </row>
    <row r="167" spans="1:18" ht="14" x14ac:dyDescent="0.3">
      <c r="A167" s="45" t="s">
        <v>90</v>
      </c>
      <c r="C167" s="74" t="s">
        <v>29</v>
      </c>
      <c r="D167" s="64">
        <v>0</v>
      </c>
      <c r="E167" s="64">
        <v>0</v>
      </c>
      <c r="F167" s="64">
        <v>0</v>
      </c>
      <c r="G167" s="64">
        <v>0</v>
      </c>
      <c r="H167" s="64">
        <v>0</v>
      </c>
      <c r="I167" s="64">
        <v>0</v>
      </c>
      <c r="J167" s="64">
        <v>0</v>
      </c>
      <c r="K167" s="64">
        <v>0</v>
      </c>
      <c r="L167" s="64">
        <v>0</v>
      </c>
      <c r="M167" s="64">
        <v>0</v>
      </c>
      <c r="N167" s="64">
        <v>0</v>
      </c>
      <c r="O167" s="64">
        <v>0</v>
      </c>
      <c r="P167" s="64">
        <v>0</v>
      </c>
      <c r="Q167" s="64">
        <v>0</v>
      </c>
      <c r="R167" s="65">
        <v>0</v>
      </c>
    </row>
    <row r="168" spans="1:18" ht="14" x14ac:dyDescent="0.3">
      <c r="A168" s="45" t="s">
        <v>90</v>
      </c>
      <c r="C168" s="74" t="s">
        <v>40</v>
      </c>
      <c r="D168" s="64">
        <v>0</v>
      </c>
      <c r="E168" s="64">
        <v>0</v>
      </c>
      <c r="F168" s="64">
        <v>0</v>
      </c>
      <c r="G168" s="64">
        <v>0</v>
      </c>
      <c r="H168" s="64">
        <v>0</v>
      </c>
      <c r="I168" s="64">
        <v>0</v>
      </c>
      <c r="J168" s="64">
        <v>0</v>
      </c>
      <c r="K168" s="64">
        <v>0</v>
      </c>
      <c r="L168" s="64">
        <v>0</v>
      </c>
      <c r="M168" s="64">
        <v>0</v>
      </c>
      <c r="N168" s="64">
        <v>0</v>
      </c>
      <c r="O168" s="64">
        <v>0</v>
      </c>
      <c r="P168" s="64">
        <v>0</v>
      </c>
      <c r="Q168" s="64">
        <v>0</v>
      </c>
      <c r="R168" s="65">
        <v>0</v>
      </c>
    </row>
    <row r="169" spans="1:18" ht="14" x14ac:dyDescent="0.3">
      <c r="A169" s="45" t="s">
        <v>90</v>
      </c>
      <c r="C169" s="74" t="s">
        <v>28</v>
      </c>
      <c r="D169" s="64">
        <v>0</v>
      </c>
      <c r="E169" s="64">
        <v>0</v>
      </c>
      <c r="F169" s="64">
        <v>0</v>
      </c>
      <c r="G169" s="64">
        <v>0</v>
      </c>
      <c r="H169" s="64">
        <v>0</v>
      </c>
      <c r="I169" s="64">
        <v>0</v>
      </c>
      <c r="J169" s="64">
        <v>0</v>
      </c>
      <c r="K169" s="64">
        <v>0</v>
      </c>
      <c r="L169" s="64">
        <v>0</v>
      </c>
      <c r="M169" s="64">
        <v>0</v>
      </c>
      <c r="N169" s="64">
        <v>0</v>
      </c>
      <c r="O169" s="64">
        <v>0</v>
      </c>
      <c r="P169" s="64">
        <v>0</v>
      </c>
      <c r="Q169" s="64">
        <v>0</v>
      </c>
      <c r="R169" s="65">
        <v>0</v>
      </c>
    </row>
    <row r="170" spans="1:18" ht="14" x14ac:dyDescent="0.3">
      <c r="A170" s="45" t="s">
        <v>90</v>
      </c>
      <c r="C170" s="74" t="s">
        <v>23</v>
      </c>
      <c r="D170" s="64">
        <v>0</v>
      </c>
      <c r="E170" s="64">
        <v>0</v>
      </c>
      <c r="F170" s="64">
        <v>0</v>
      </c>
      <c r="G170" s="64">
        <v>0</v>
      </c>
      <c r="H170" s="64">
        <v>0</v>
      </c>
      <c r="I170" s="64">
        <v>0</v>
      </c>
      <c r="J170" s="64">
        <v>0</v>
      </c>
      <c r="K170" s="64">
        <v>0</v>
      </c>
      <c r="L170" s="64">
        <v>0</v>
      </c>
      <c r="M170" s="64">
        <v>0</v>
      </c>
      <c r="N170" s="64">
        <v>0</v>
      </c>
      <c r="O170" s="64">
        <v>0</v>
      </c>
      <c r="P170" s="64">
        <v>0</v>
      </c>
      <c r="Q170" s="64">
        <v>0</v>
      </c>
      <c r="R170" s="65">
        <v>0</v>
      </c>
    </row>
    <row r="171" spans="1:18" ht="14" x14ac:dyDescent="0.3">
      <c r="A171" s="45" t="s">
        <v>90</v>
      </c>
      <c r="C171" s="74" t="s">
        <v>22</v>
      </c>
      <c r="D171" s="64">
        <v>0</v>
      </c>
      <c r="E171" s="64">
        <v>0</v>
      </c>
      <c r="F171" s="64">
        <v>0</v>
      </c>
      <c r="G171" s="64">
        <v>0</v>
      </c>
      <c r="H171" s="64">
        <v>0</v>
      </c>
      <c r="I171" s="64">
        <v>0</v>
      </c>
      <c r="J171" s="64">
        <v>0</v>
      </c>
      <c r="K171" s="64">
        <v>0</v>
      </c>
      <c r="L171" s="64">
        <v>0</v>
      </c>
      <c r="M171" s="64">
        <v>0</v>
      </c>
      <c r="N171" s="64">
        <v>0</v>
      </c>
      <c r="O171" s="64">
        <v>0</v>
      </c>
      <c r="P171" s="64">
        <v>0</v>
      </c>
      <c r="Q171" s="64">
        <v>0</v>
      </c>
      <c r="R171" s="65">
        <v>0</v>
      </c>
    </row>
    <row r="172" spans="1:18" ht="14.5" thickBot="1" x14ac:dyDescent="0.35">
      <c r="A172" s="45" t="s">
        <v>90</v>
      </c>
      <c r="C172" s="74" t="s">
        <v>24</v>
      </c>
      <c r="D172" s="64">
        <v>0</v>
      </c>
      <c r="E172" s="66">
        <v>0</v>
      </c>
      <c r="F172" s="66">
        <v>0</v>
      </c>
      <c r="G172" s="66">
        <v>0</v>
      </c>
      <c r="H172" s="66">
        <v>0</v>
      </c>
      <c r="I172" s="66">
        <v>0</v>
      </c>
      <c r="J172" s="66">
        <v>0</v>
      </c>
      <c r="K172" s="66">
        <v>0</v>
      </c>
      <c r="L172" s="66">
        <v>0</v>
      </c>
      <c r="M172" s="66">
        <v>0</v>
      </c>
      <c r="N172" s="66">
        <v>0</v>
      </c>
      <c r="O172" s="66">
        <v>0</v>
      </c>
      <c r="P172" s="66">
        <v>0</v>
      </c>
      <c r="Q172" s="66">
        <v>0</v>
      </c>
      <c r="R172" s="67">
        <v>0.61738535249828885</v>
      </c>
    </row>
    <row r="173" spans="1:18" ht="14.5" thickBot="1" x14ac:dyDescent="0.35">
      <c r="A173" s="45" t="s">
        <v>90</v>
      </c>
      <c r="C173" s="75" t="s">
        <v>95</v>
      </c>
      <c r="D173" s="54">
        <v>0</v>
      </c>
      <c r="E173" s="68">
        <v>0</v>
      </c>
      <c r="F173" s="68">
        <v>0</v>
      </c>
      <c r="G173" s="68">
        <v>0</v>
      </c>
      <c r="H173" s="68">
        <v>0</v>
      </c>
      <c r="I173" s="68">
        <v>0</v>
      </c>
      <c r="J173" s="68">
        <v>0</v>
      </c>
      <c r="K173" s="68">
        <v>0</v>
      </c>
      <c r="L173" s="68">
        <v>0</v>
      </c>
      <c r="M173" s="68">
        <v>0</v>
      </c>
      <c r="N173" s="68">
        <v>0</v>
      </c>
      <c r="O173" s="68">
        <v>0</v>
      </c>
      <c r="P173" s="68">
        <v>0</v>
      </c>
      <c r="Q173" s="68">
        <v>0</v>
      </c>
      <c r="R173" s="69">
        <v>0.30976826048694633</v>
      </c>
    </row>
    <row r="175" spans="1:18" x14ac:dyDescent="0.25">
      <c r="N175" s="29"/>
    </row>
  </sheetData>
  <mergeCells count="8">
    <mergeCell ref="D129:R129"/>
    <mergeCell ref="D153:R153"/>
    <mergeCell ref="C2:M2"/>
    <mergeCell ref="D9:R9"/>
    <mergeCell ref="D33:R33"/>
    <mergeCell ref="D57:R57"/>
    <mergeCell ref="D81:R81"/>
    <mergeCell ref="D105:R10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69"/>
  <sheetViews>
    <sheetView showGridLines="0" zoomScale="80" zoomScaleNormal="80" workbookViewId="0">
      <selection activeCell="B15" sqref="B15"/>
    </sheetView>
  </sheetViews>
  <sheetFormatPr defaultColWidth="9.1796875" defaultRowHeight="15.5" x14ac:dyDescent="0.35"/>
  <cols>
    <col min="1" max="1" width="46.54296875" style="34" customWidth="1"/>
    <col min="2" max="2" width="145.26953125" style="84" customWidth="1"/>
    <col min="3" max="16384" width="9.1796875" style="34"/>
  </cols>
  <sheetData>
    <row r="1" spans="1:23" s="33" customFormat="1" x14ac:dyDescent="0.35">
      <c r="A1" s="91"/>
      <c r="B1" s="92"/>
      <c r="C1" s="91"/>
      <c r="D1" s="91"/>
      <c r="E1" s="91"/>
      <c r="F1" s="91"/>
      <c r="G1" s="91"/>
      <c r="H1" s="91"/>
      <c r="I1" s="91"/>
      <c r="J1" s="91"/>
      <c r="K1" s="91"/>
      <c r="L1" s="91"/>
      <c r="M1" s="91"/>
      <c r="N1" s="91"/>
      <c r="O1" s="91"/>
      <c r="P1" s="91"/>
      <c r="Q1" s="91"/>
      <c r="R1" s="91"/>
      <c r="S1" s="91"/>
      <c r="T1" s="82"/>
      <c r="U1" s="82"/>
      <c r="V1" s="82"/>
      <c r="W1" s="82"/>
    </row>
    <row r="2" spans="1:23" s="33" customFormat="1" ht="18" x14ac:dyDescent="0.35">
      <c r="A2" s="134" t="s">
        <v>277</v>
      </c>
      <c r="B2" s="134"/>
      <c r="C2" s="134"/>
      <c r="D2" s="134"/>
      <c r="E2" s="134"/>
      <c r="F2" s="134"/>
      <c r="G2" s="134"/>
      <c r="H2" s="103"/>
      <c r="I2" s="103"/>
      <c r="J2" s="103"/>
      <c r="K2" s="91"/>
      <c r="L2" s="91"/>
      <c r="M2" s="91"/>
      <c r="N2" s="91"/>
      <c r="O2" s="91"/>
      <c r="P2" s="91"/>
      <c r="Q2" s="91"/>
      <c r="R2" s="91"/>
      <c r="S2" s="91"/>
      <c r="T2" s="82"/>
      <c r="U2" s="82"/>
      <c r="V2" s="82"/>
      <c r="W2" s="82"/>
    </row>
    <row r="3" spans="1:23" s="33" customFormat="1" x14ac:dyDescent="0.35">
      <c r="A3" s="101"/>
      <c r="B3" s="98"/>
      <c r="C3" s="101"/>
      <c r="D3" s="101"/>
      <c r="E3" s="101"/>
      <c r="F3" s="101"/>
      <c r="G3" s="101"/>
      <c r="H3" s="103"/>
      <c r="I3" s="103"/>
      <c r="J3" s="103"/>
      <c r="K3" s="91"/>
      <c r="L3" s="91"/>
      <c r="M3" s="91"/>
      <c r="N3" s="91"/>
      <c r="O3" s="91"/>
      <c r="P3" s="91"/>
      <c r="Q3" s="91"/>
      <c r="R3" s="91"/>
      <c r="S3" s="91"/>
      <c r="T3" s="82"/>
      <c r="U3" s="82"/>
      <c r="V3" s="82"/>
      <c r="W3" s="82"/>
    </row>
    <row r="4" spans="1:23" s="33" customFormat="1" x14ac:dyDescent="0.35">
      <c r="A4" s="101"/>
      <c r="B4" s="98"/>
      <c r="C4" s="101"/>
      <c r="D4" s="101"/>
      <c r="E4" s="101"/>
      <c r="F4" s="101"/>
      <c r="G4" s="101"/>
      <c r="H4" s="103"/>
      <c r="I4" s="103"/>
      <c r="J4" s="103"/>
      <c r="K4" s="91"/>
      <c r="L4" s="91"/>
      <c r="M4" s="91"/>
      <c r="N4" s="91"/>
      <c r="O4" s="91"/>
      <c r="P4" s="91"/>
      <c r="Q4" s="91"/>
      <c r="R4" s="91"/>
      <c r="S4" s="91"/>
      <c r="T4" s="82"/>
      <c r="U4" s="82"/>
      <c r="V4" s="82"/>
      <c r="W4" s="82"/>
    </row>
    <row r="5" spans="1:23" s="33" customFormat="1" x14ac:dyDescent="0.35">
      <c r="A5" s="100"/>
      <c r="B5" s="109"/>
      <c r="C5" s="101"/>
      <c r="D5" s="101"/>
      <c r="E5" s="101"/>
      <c r="F5" s="101"/>
      <c r="G5" s="101"/>
      <c r="H5" s="103"/>
      <c r="I5" s="103"/>
      <c r="J5" s="103"/>
      <c r="K5" s="91"/>
      <c r="L5" s="91"/>
      <c r="M5" s="91"/>
      <c r="N5" s="91"/>
      <c r="O5" s="91"/>
      <c r="P5" s="91"/>
      <c r="Q5" s="91"/>
      <c r="R5" s="91"/>
      <c r="S5" s="91"/>
      <c r="T5" s="82"/>
      <c r="U5" s="82"/>
      <c r="V5" s="82"/>
      <c r="W5" s="82"/>
    </row>
    <row r="6" spans="1:23" s="33" customFormat="1" ht="15" customHeight="1" x14ac:dyDescent="0.35">
      <c r="A6" s="138" t="s">
        <v>341</v>
      </c>
      <c r="B6" s="138"/>
      <c r="C6" s="108"/>
      <c r="D6" s="103"/>
      <c r="E6" s="103"/>
      <c r="F6" s="103"/>
      <c r="G6" s="103"/>
      <c r="H6" s="103"/>
      <c r="I6" s="103"/>
      <c r="J6" s="103"/>
      <c r="K6" s="91"/>
      <c r="L6" s="91"/>
      <c r="M6" s="91"/>
      <c r="N6" s="91"/>
      <c r="O6" s="91"/>
      <c r="P6" s="91"/>
      <c r="Q6" s="93"/>
      <c r="R6" s="93"/>
      <c r="S6" s="93"/>
      <c r="T6" s="82"/>
      <c r="U6" s="82"/>
      <c r="V6" s="82"/>
      <c r="W6" s="82"/>
    </row>
    <row r="7" spans="1:23" s="33" customFormat="1" x14ac:dyDescent="0.35">
      <c r="A7" s="103" t="s">
        <v>91</v>
      </c>
      <c r="B7" s="102"/>
      <c r="C7" s="103"/>
      <c r="D7" s="103"/>
      <c r="E7" s="103"/>
      <c r="F7" s="103"/>
      <c r="G7" s="103"/>
      <c r="H7" s="103"/>
      <c r="I7" s="103"/>
      <c r="J7" s="103"/>
      <c r="K7" s="91"/>
      <c r="L7" s="91"/>
      <c r="M7" s="91"/>
      <c r="N7" s="91"/>
      <c r="O7" s="91"/>
      <c r="P7" s="91"/>
      <c r="Q7" s="93"/>
      <c r="R7" s="93"/>
      <c r="S7" s="93"/>
      <c r="T7" s="82"/>
      <c r="U7" s="82"/>
      <c r="V7" s="82"/>
      <c r="W7" s="82"/>
    </row>
    <row r="8" spans="1:23" s="33" customFormat="1" x14ac:dyDescent="0.35">
      <c r="A8" s="103"/>
      <c r="B8" s="107" t="s">
        <v>97</v>
      </c>
      <c r="C8" s="103"/>
      <c r="D8" s="103"/>
      <c r="E8" s="103"/>
      <c r="F8" s="103"/>
      <c r="G8" s="103"/>
      <c r="H8" s="103"/>
      <c r="I8" s="103"/>
      <c r="J8" s="103"/>
      <c r="K8" s="91"/>
      <c r="L8" s="91"/>
      <c r="M8" s="91"/>
      <c r="N8" s="91"/>
      <c r="O8" s="91"/>
      <c r="P8" s="91"/>
      <c r="Q8" s="93"/>
      <c r="R8" s="93"/>
      <c r="S8" s="93"/>
      <c r="T8" s="82"/>
      <c r="U8" s="82"/>
      <c r="V8" s="82"/>
      <c r="W8" s="82"/>
    </row>
    <row r="9" spans="1:23" s="33" customFormat="1" x14ac:dyDescent="0.35">
      <c r="A9" s="103"/>
      <c r="B9" s="102"/>
      <c r="C9" s="103"/>
      <c r="D9" s="103"/>
      <c r="E9" s="103"/>
      <c r="F9" s="103"/>
      <c r="G9" s="103"/>
      <c r="H9" s="103"/>
      <c r="I9" s="103"/>
      <c r="J9" s="103"/>
      <c r="K9" s="91"/>
      <c r="L9" s="91"/>
      <c r="M9" s="91"/>
      <c r="N9" s="91"/>
      <c r="O9" s="91"/>
      <c r="P9" s="91"/>
      <c r="Q9" s="93"/>
      <c r="R9" s="93"/>
      <c r="S9" s="93"/>
      <c r="T9" s="82"/>
      <c r="U9" s="82"/>
      <c r="V9" s="82"/>
      <c r="W9" s="82"/>
    </row>
    <row r="10" spans="1:23" s="33" customFormat="1" x14ac:dyDescent="0.35">
      <c r="A10" s="103" t="s">
        <v>71</v>
      </c>
      <c r="B10" s="102"/>
      <c r="C10" s="103"/>
      <c r="D10" s="103"/>
      <c r="E10" s="103"/>
      <c r="F10" s="103"/>
      <c r="G10" s="103"/>
      <c r="H10" s="103"/>
      <c r="I10" s="103"/>
      <c r="J10" s="103"/>
      <c r="K10" s="91"/>
      <c r="L10" s="91"/>
      <c r="M10" s="91"/>
      <c r="N10" s="91"/>
      <c r="O10" s="91"/>
      <c r="P10" s="91"/>
      <c r="Q10" s="93"/>
      <c r="R10" s="93"/>
      <c r="S10" s="93"/>
      <c r="T10" s="82"/>
      <c r="U10" s="82"/>
      <c r="V10" s="82"/>
      <c r="W10" s="82"/>
    </row>
    <row r="11" spans="1:23" s="33" customFormat="1" x14ac:dyDescent="0.35">
      <c r="A11" s="103"/>
      <c r="B11" s="99" t="s">
        <v>69</v>
      </c>
      <c r="C11" s="103"/>
      <c r="D11" s="103"/>
      <c r="E11" s="103"/>
      <c r="F11" s="103"/>
      <c r="G11" s="103"/>
      <c r="H11" s="103"/>
      <c r="I11" s="103"/>
      <c r="J11" s="103"/>
      <c r="K11" s="91"/>
      <c r="L11" s="91"/>
      <c r="M11" s="91"/>
      <c r="N11" s="91"/>
      <c r="O11" s="91"/>
      <c r="P11" s="91"/>
      <c r="Q11" s="93"/>
      <c r="R11" s="93"/>
      <c r="S11" s="93"/>
      <c r="T11" s="82"/>
      <c r="U11" s="82"/>
      <c r="V11" s="82"/>
      <c r="W11" s="82"/>
    </row>
    <row r="12" spans="1:23" s="33" customFormat="1" x14ac:dyDescent="0.35">
      <c r="A12" s="103"/>
      <c r="B12" s="107" t="s">
        <v>96</v>
      </c>
      <c r="C12" s="103"/>
      <c r="D12" s="103"/>
      <c r="E12" s="103"/>
      <c r="F12" s="103"/>
      <c r="G12" s="103"/>
      <c r="H12" s="103"/>
      <c r="I12" s="103"/>
      <c r="J12" s="103"/>
      <c r="K12" s="91"/>
      <c r="L12" s="91"/>
      <c r="M12" s="91"/>
      <c r="N12" s="91"/>
      <c r="O12" s="91"/>
      <c r="P12" s="91"/>
      <c r="Q12" s="93"/>
      <c r="R12" s="93"/>
      <c r="S12" s="93"/>
      <c r="T12" s="82"/>
      <c r="U12" s="82"/>
      <c r="V12" s="82"/>
      <c r="W12" s="82"/>
    </row>
    <row r="13" spans="1:23" s="33" customFormat="1" x14ac:dyDescent="0.35">
      <c r="A13" s="103"/>
      <c r="B13" s="107" t="s">
        <v>70</v>
      </c>
      <c r="C13" s="103"/>
      <c r="D13" s="103"/>
      <c r="E13" s="103"/>
      <c r="F13" s="103"/>
      <c r="G13" s="103"/>
      <c r="H13" s="103"/>
      <c r="I13" s="103"/>
      <c r="J13" s="103"/>
      <c r="K13" s="91"/>
      <c r="L13" s="91"/>
      <c r="M13" s="91"/>
      <c r="N13" s="91"/>
      <c r="O13" s="91"/>
      <c r="P13" s="91"/>
      <c r="Q13" s="93"/>
      <c r="R13" s="93"/>
      <c r="S13" s="93"/>
      <c r="T13" s="82"/>
      <c r="U13" s="82"/>
      <c r="V13" s="82"/>
      <c r="W13" s="82"/>
    </row>
    <row r="14" spans="1:23" s="33" customFormat="1" x14ac:dyDescent="0.35">
      <c r="A14" s="103"/>
      <c r="B14" s="99"/>
      <c r="C14" s="103"/>
      <c r="D14" s="103"/>
      <c r="E14" s="103"/>
      <c r="F14" s="103"/>
      <c r="G14" s="103"/>
      <c r="H14" s="103"/>
      <c r="I14" s="103"/>
      <c r="J14" s="103"/>
      <c r="K14" s="91"/>
      <c r="L14" s="91"/>
      <c r="M14" s="91"/>
      <c r="N14" s="91"/>
      <c r="O14" s="91"/>
      <c r="P14" s="91"/>
      <c r="Q14" s="93"/>
      <c r="R14" s="93"/>
      <c r="S14" s="93"/>
      <c r="T14" s="82"/>
      <c r="U14" s="82"/>
      <c r="V14" s="82"/>
      <c r="W14" s="82"/>
    </row>
    <row r="15" spans="1:23" s="33" customFormat="1" x14ac:dyDescent="0.35">
      <c r="A15" s="106" t="s">
        <v>81</v>
      </c>
      <c r="B15" s="99"/>
      <c r="C15" s="103"/>
      <c r="D15" s="103"/>
      <c r="E15" s="103"/>
      <c r="F15" s="103"/>
      <c r="G15" s="103"/>
      <c r="H15" s="103"/>
      <c r="I15" s="103"/>
      <c r="J15" s="103"/>
      <c r="K15" s="91"/>
      <c r="L15" s="91"/>
      <c r="M15" s="91"/>
      <c r="N15" s="91"/>
      <c r="O15" s="91"/>
      <c r="P15" s="91"/>
      <c r="Q15" s="93"/>
      <c r="R15" s="93"/>
      <c r="S15" s="93"/>
      <c r="T15" s="82"/>
      <c r="U15" s="82"/>
      <c r="V15" s="82"/>
      <c r="W15" s="82"/>
    </row>
    <row r="16" spans="1:23" s="33" customFormat="1" x14ac:dyDescent="0.35">
      <c r="A16" s="106" t="s">
        <v>82</v>
      </c>
      <c r="B16" s="99"/>
      <c r="C16" s="103"/>
      <c r="D16" s="103"/>
      <c r="E16" s="103"/>
      <c r="F16" s="103"/>
      <c r="G16" s="103"/>
      <c r="H16" s="103"/>
      <c r="I16" s="103"/>
      <c r="J16" s="103"/>
      <c r="K16" s="91"/>
      <c r="L16" s="91"/>
      <c r="M16" s="91"/>
      <c r="N16" s="91"/>
      <c r="O16" s="91"/>
      <c r="P16" s="91"/>
      <c r="Q16" s="93"/>
      <c r="R16" s="93"/>
      <c r="S16" s="93"/>
      <c r="T16" s="82"/>
      <c r="U16" s="82"/>
      <c r="V16" s="82"/>
      <c r="W16" s="82"/>
    </row>
    <row r="17" spans="1:23" s="33" customFormat="1" x14ac:dyDescent="0.35">
      <c r="A17" s="106"/>
      <c r="B17" s="99"/>
      <c r="C17" s="103"/>
      <c r="D17" s="103"/>
      <c r="E17" s="103"/>
      <c r="F17" s="103"/>
      <c r="G17" s="103"/>
      <c r="H17" s="103"/>
      <c r="I17" s="103"/>
      <c r="J17" s="103"/>
      <c r="K17" s="91"/>
      <c r="L17" s="91"/>
      <c r="M17" s="91"/>
      <c r="N17" s="91"/>
      <c r="O17" s="91"/>
      <c r="P17" s="91"/>
      <c r="Q17" s="93"/>
      <c r="R17" s="93"/>
      <c r="S17" s="93"/>
      <c r="T17" s="91"/>
      <c r="U17" s="91"/>
      <c r="V17" s="91"/>
      <c r="W17" s="91"/>
    </row>
    <row r="18" spans="1:23" s="33" customFormat="1" x14ac:dyDescent="0.35">
      <c r="A18" s="137" t="s">
        <v>64</v>
      </c>
      <c r="B18" s="137"/>
      <c r="C18" s="137"/>
      <c r="D18" s="137"/>
      <c r="E18" s="137"/>
      <c r="F18" s="137"/>
      <c r="G18" s="137"/>
      <c r="H18" s="103"/>
      <c r="I18" s="103"/>
      <c r="J18" s="103"/>
      <c r="K18" s="91"/>
      <c r="L18" s="91"/>
      <c r="M18" s="91"/>
      <c r="N18" s="91"/>
      <c r="O18" s="91"/>
      <c r="P18" s="91"/>
      <c r="Q18" s="93"/>
      <c r="R18" s="91"/>
      <c r="S18" s="91"/>
      <c r="T18" s="91"/>
      <c r="U18" s="91"/>
      <c r="V18" s="91"/>
      <c r="W18" s="91"/>
    </row>
    <row r="19" spans="1:23" s="33" customFormat="1" x14ac:dyDescent="0.35">
      <c r="A19" s="101"/>
      <c r="B19" s="98"/>
      <c r="C19" s="101"/>
      <c r="D19" s="101"/>
      <c r="E19" s="101"/>
      <c r="F19" s="101"/>
      <c r="G19" s="101"/>
      <c r="H19" s="103"/>
      <c r="I19" s="103"/>
      <c r="J19" s="103"/>
      <c r="K19" s="91"/>
      <c r="L19" s="91"/>
      <c r="M19" s="91"/>
      <c r="N19" s="91"/>
      <c r="O19" s="91"/>
      <c r="P19" s="91"/>
      <c r="Q19" s="93"/>
      <c r="R19" s="91"/>
      <c r="S19" s="91"/>
      <c r="T19" s="91"/>
      <c r="U19" s="91"/>
      <c r="V19" s="91"/>
      <c r="W19" s="91"/>
    </row>
    <row r="20" spans="1:23" s="33" customFormat="1" x14ac:dyDescent="0.35">
      <c r="A20" s="124" t="s">
        <v>55</v>
      </c>
      <c r="B20" s="115" t="s">
        <v>79</v>
      </c>
      <c r="C20" s="100"/>
      <c r="D20" s="100"/>
      <c r="E20" s="100"/>
      <c r="F20" s="100"/>
      <c r="G20" s="100"/>
      <c r="H20" s="103"/>
      <c r="I20" s="103"/>
      <c r="J20" s="103"/>
      <c r="K20" s="91"/>
      <c r="L20" s="91"/>
      <c r="M20" s="91"/>
      <c r="N20" s="91"/>
      <c r="O20" s="91"/>
      <c r="P20" s="91"/>
      <c r="Q20" s="93"/>
      <c r="R20" s="91"/>
      <c r="S20" s="91"/>
      <c r="T20" s="91"/>
      <c r="U20" s="91"/>
      <c r="V20" s="91"/>
      <c r="W20" s="91"/>
    </row>
    <row r="21" spans="1:23" s="33" customFormat="1" x14ac:dyDescent="0.35">
      <c r="A21" s="120"/>
      <c r="B21" s="120"/>
      <c r="C21" s="103"/>
      <c r="D21" s="103"/>
      <c r="E21" s="103"/>
      <c r="F21" s="103"/>
      <c r="G21" s="103"/>
      <c r="H21" s="103"/>
      <c r="I21" s="103"/>
      <c r="J21" s="103"/>
      <c r="K21" s="91"/>
      <c r="L21" s="91"/>
      <c r="M21" s="91"/>
      <c r="N21" s="91"/>
      <c r="O21" s="91"/>
      <c r="P21" s="91"/>
      <c r="Q21" s="93"/>
      <c r="R21" s="91"/>
      <c r="S21" s="91"/>
      <c r="T21" s="91"/>
      <c r="U21" s="91"/>
      <c r="V21" s="91"/>
      <c r="W21" s="91"/>
    </row>
    <row r="22" spans="1:23" s="33" customFormat="1" ht="31" x14ac:dyDescent="0.35">
      <c r="A22" s="124" t="s">
        <v>68</v>
      </c>
      <c r="B22" s="115" t="s">
        <v>263</v>
      </c>
      <c r="C22" s="103"/>
      <c r="D22" s="103"/>
      <c r="E22" s="103"/>
      <c r="F22" s="103"/>
      <c r="G22" s="103"/>
      <c r="H22" s="103"/>
      <c r="I22" s="103"/>
      <c r="J22" s="103"/>
      <c r="K22" s="91"/>
      <c r="L22" s="91"/>
      <c r="M22" s="91"/>
      <c r="N22" s="91"/>
      <c r="O22" s="91"/>
      <c r="P22" s="91"/>
      <c r="Q22" s="93"/>
      <c r="R22" s="91"/>
      <c r="S22" s="91"/>
      <c r="T22" s="91"/>
      <c r="U22" s="91"/>
      <c r="V22" s="91"/>
      <c r="W22" s="91"/>
    </row>
    <row r="23" spans="1:23" s="33" customFormat="1" x14ac:dyDescent="0.35">
      <c r="A23" s="116"/>
      <c r="B23" s="115"/>
      <c r="C23" s="103"/>
      <c r="D23" s="103"/>
      <c r="E23" s="103"/>
      <c r="F23" s="103"/>
      <c r="G23" s="103"/>
      <c r="H23" s="103"/>
      <c r="I23" s="103"/>
      <c r="J23" s="103"/>
      <c r="K23" s="91"/>
      <c r="L23" s="91"/>
      <c r="M23" s="91"/>
      <c r="N23" s="91"/>
      <c r="O23" s="91"/>
      <c r="P23" s="91"/>
      <c r="Q23" s="137"/>
      <c r="R23" s="137"/>
      <c r="S23" s="137"/>
      <c r="T23" s="137"/>
      <c r="U23" s="137"/>
      <c r="V23" s="137"/>
      <c r="W23" s="137"/>
    </row>
    <row r="24" spans="1:23" s="33" customFormat="1" x14ac:dyDescent="0.35">
      <c r="A24" s="124" t="s">
        <v>76</v>
      </c>
      <c r="B24" s="115" t="s">
        <v>279</v>
      </c>
      <c r="C24" s="103"/>
      <c r="D24" s="103"/>
      <c r="E24" s="103"/>
      <c r="F24" s="103"/>
      <c r="G24" s="103"/>
      <c r="H24" s="103"/>
      <c r="I24" s="103"/>
      <c r="J24" s="103"/>
      <c r="K24" s="91"/>
      <c r="L24" s="91"/>
      <c r="M24" s="91"/>
      <c r="N24" s="91"/>
      <c r="O24" s="91"/>
      <c r="P24" s="91"/>
      <c r="Q24" s="91"/>
      <c r="R24" s="91"/>
      <c r="S24" s="91"/>
      <c r="T24" s="91"/>
      <c r="U24" s="91"/>
      <c r="V24" s="91"/>
      <c r="W24" s="91"/>
    </row>
    <row r="25" spans="1:23" s="77" customFormat="1" x14ac:dyDescent="0.35">
      <c r="A25" s="124"/>
      <c r="B25" s="115" t="s">
        <v>281</v>
      </c>
      <c r="C25" s="103"/>
      <c r="D25" s="103"/>
      <c r="E25" s="103"/>
      <c r="F25" s="103"/>
      <c r="G25" s="103"/>
      <c r="H25" s="103"/>
      <c r="I25" s="103"/>
      <c r="J25" s="103"/>
      <c r="K25" s="91"/>
      <c r="L25" s="91"/>
      <c r="M25" s="91"/>
      <c r="N25" s="91"/>
      <c r="O25" s="91"/>
      <c r="P25" s="91"/>
      <c r="Q25" s="91"/>
      <c r="R25" s="91"/>
      <c r="S25" s="91"/>
      <c r="T25" s="91"/>
      <c r="U25" s="91"/>
      <c r="V25" s="91"/>
      <c r="W25" s="91"/>
    </row>
    <row r="26" spans="1:23" s="77" customFormat="1" x14ac:dyDescent="0.35">
      <c r="A26" s="124"/>
      <c r="B26" s="115" t="s">
        <v>356</v>
      </c>
      <c r="C26" s="103"/>
      <c r="D26" s="103"/>
      <c r="E26" s="103"/>
      <c r="F26" s="103"/>
      <c r="G26" s="103"/>
      <c r="H26" s="103"/>
      <c r="I26" s="103"/>
      <c r="J26" s="103"/>
      <c r="K26" s="91"/>
      <c r="L26" s="91"/>
      <c r="M26" s="91"/>
      <c r="N26" s="91"/>
      <c r="O26" s="91"/>
      <c r="P26" s="91"/>
      <c r="Q26" s="91"/>
      <c r="R26" s="91"/>
      <c r="S26" s="91"/>
      <c r="T26" s="91"/>
      <c r="U26" s="91"/>
      <c r="V26" s="91"/>
      <c r="W26" s="91"/>
    </row>
    <row r="27" spans="1:23" s="77" customFormat="1" ht="31" x14ac:dyDescent="0.35">
      <c r="A27" s="124"/>
      <c r="B27" s="115" t="s">
        <v>280</v>
      </c>
      <c r="C27" s="103"/>
      <c r="D27" s="103"/>
      <c r="E27" s="103"/>
      <c r="F27" s="103"/>
      <c r="G27" s="103"/>
      <c r="H27" s="103"/>
      <c r="I27" s="103"/>
      <c r="J27" s="103"/>
      <c r="K27" s="91"/>
      <c r="L27" s="91"/>
      <c r="M27" s="91"/>
      <c r="N27" s="91"/>
      <c r="O27" s="91"/>
      <c r="P27" s="91"/>
      <c r="Q27" s="91"/>
      <c r="R27" s="91"/>
      <c r="S27" s="91"/>
      <c r="T27" s="91"/>
      <c r="U27" s="91"/>
      <c r="V27" s="91"/>
      <c r="W27" s="91"/>
    </row>
    <row r="28" spans="1:23" s="110" customFormat="1" ht="31" x14ac:dyDescent="0.35">
      <c r="A28" s="124"/>
      <c r="B28" s="115" t="s">
        <v>357</v>
      </c>
      <c r="C28" s="111"/>
      <c r="D28" s="111"/>
      <c r="E28" s="111"/>
      <c r="F28" s="111"/>
      <c r="G28" s="111"/>
      <c r="H28" s="111"/>
      <c r="I28" s="111"/>
      <c r="J28" s="111"/>
    </row>
    <row r="29" spans="1:23" s="33" customFormat="1" x14ac:dyDescent="0.35">
      <c r="A29" s="124"/>
      <c r="B29" s="115"/>
      <c r="C29" s="103"/>
      <c r="D29" s="103"/>
      <c r="E29" s="103"/>
      <c r="F29" s="103"/>
      <c r="G29" s="103"/>
      <c r="H29" s="103"/>
      <c r="I29" s="103"/>
      <c r="J29" s="103"/>
      <c r="K29" s="91"/>
      <c r="L29" s="91"/>
      <c r="M29" s="91"/>
      <c r="N29" s="91"/>
      <c r="O29" s="91"/>
      <c r="P29" s="91"/>
      <c r="Q29" s="91"/>
      <c r="R29" s="91"/>
      <c r="S29" s="91"/>
      <c r="T29" s="91"/>
      <c r="U29" s="91"/>
      <c r="V29" s="91"/>
      <c r="W29" s="91"/>
    </row>
    <row r="30" spans="1:23" s="33" customFormat="1" ht="31" x14ac:dyDescent="0.35">
      <c r="A30" s="124" t="s">
        <v>35</v>
      </c>
      <c r="B30" s="115" t="s">
        <v>264</v>
      </c>
      <c r="C30" s="103"/>
      <c r="D30" s="103"/>
      <c r="E30" s="103"/>
      <c r="F30" s="103"/>
      <c r="G30" s="103"/>
      <c r="H30" s="103"/>
      <c r="I30" s="103"/>
      <c r="J30" s="103"/>
      <c r="K30" s="91"/>
      <c r="L30" s="91"/>
      <c r="M30" s="91"/>
      <c r="N30" s="91"/>
      <c r="O30" s="91"/>
      <c r="P30" s="91"/>
      <c r="Q30" s="91"/>
      <c r="R30" s="91"/>
      <c r="S30" s="91"/>
      <c r="T30" s="91"/>
      <c r="U30" s="91"/>
      <c r="V30" s="91"/>
      <c r="W30" s="91"/>
    </row>
    <row r="31" spans="1:23" s="33" customFormat="1" x14ac:dyDescent="0.35">
      <c r="A31" s="116"/>
      <c r="B31" s="115"/>
      <c r="C31" s="103"/>
      <c r="D31" s="103"/>
      <c r="E31" s="103"/>
      <c r="F31" s="103"/>
      <c r="G31" s="103"/>
      <c r="H31" s="103"/>
      <c r="I31" s="103"/>
      <c r="J31" s="103"/>
      <c r="K31" s="91"/>
      <c r="L31" s="91"/>
      <c r="M31" s="91"/>
      <c r="N31" s="91"/>
      <c r="O31" s="91"/>
      <c r="P31" s="91"/>
      <c r="Q31" s="91"/>
      <c r="R31" s="91"/>
      <c r="S31" s="91"/>
      <c r="T31" s="91"/>
      <c r="U31" s="91"/>
      <c r="V31" s="91"/>
      <c r="W31" s="91"/>
    </row>
    <row r="32" spans="1:23" s="33" customFormat="1" x14ac:dyDescent="0.35">
      <c r="A32" s="124" t="s">
        <v>47</v>
      </c>
      <c r="B32" s="115" t="s">
        <v>67</v>
      </c>
      <c r="C32" s="103"/>
      <c r="D32" s="103"/>
      <c r="E32" s="103"/>
      <c r="F32" s="103"/>
      <c r="G32" s="103"/>
      <c r="H32" s="103"/>
      <c r="I32" s="103"/>
      <c r="J32" s="103"/>
      <c r="K32" s="91"/>
      <c r="L32" s="91"/>
      <c r="M32" s="91"/>
      <c r="N32" s="91"/>
      <c r="O32" s="91"/>
      <c r="P32" s="91"/>
      <c r="Q32" s="91"/>
      <c r="R32" s="91"/>
      <c r="S32" s="91"/>
      <c r="T32" s="91"/>
      <c r="U32" s="91"/>
      <c r="V32" s="91"/>
      <c r="W32" s="91"/>
    </row>
    <row r="33" spans="1:23" s="33" customFormat="1" x14ac:dyDescent="0.35">
      <c r="A33" s="116"/>
      <c r="B33" s="115"/>
      <c r="C33" s="103"/>
      <c r="D33" s="103"/>
      <c r="E33" s="103"/>
      <c r="F33" s="103"/>
      <c r="G33" s="103"/>
      <c r="H33" s="103"/>
      <c r="I33" s="103"/>
      <c r="J33" s="103"/>
      <c r="K33" s="91"/>
      <c r="L33" s="91"/>
      <c r="M33" s="91"/>
      <c r="N33" s="91"/>
      <c r="O33" s="91"/>
      <c r="P33" s="91"/>
      <c r="Q33" s="91"/>
      <c r="R33" s="91"/>
      <c r="S33" s="91"/>
      <c r="T33" s="91"/>
      <c r="U33" s="91"/>
      <c r="V33" s="91"/>
      <c r="W33" s="91"/>
    </row>
    <row r="34" spans="1:23" s="33" customFormat="1" ht="31" x14ac:dyDescent="0.35">
      <c r="A34" s="124" t="s">
        <v>66</v>
      </c>
      <c r="B34" s="115" t="s">
        <v>358</v>
      </c>
      <c r="C34" s="105"/>
      <c r="D34" s="105"/>
      <c r="E34" s="105"/>
      <c r="F34" s="105"/>
      <c r="G34" s="105"/>
      <c r="H34" s="105"/>
      <c r="I34" s="105"/>
      <c r="J34" s="105"/>
      <c r="K34" s="91"/>
      <c r="L34" s="91"/>
      <c r="M34" s="91"/>
      <c r="N34" s="91"/>
      <c r="O34" s="91"/>
      <c r="P34" s="91"/>
      <c r="Q34" s="91"/>
      <c r="R34" s="82"/>
      <c r="S34" s="82"/>
      <c r="T34" s="82"/>
      <c r="U34" s="82"/>
      <c r="V34" s="82"/>
      <c r="W34" s="82"/>
    </row>
    <row r="35" spans="1:23" s="33" customFormat="1" x14ac:dyDescent="0.35">
      <c r="A35" s="116"/>
      <c r="B35" s="115"/>
      <c r="C35" s="105"/>
      <c r="D35" s="105"/>
      <c r="E35" s="105"/>
      <c r="F35" s="105"/>
      <c r="G35" s="105"/>
      <c r="H35" s="105"/>
      <c r="I35" s="105"/>
      <c r="J35" s="105"/>
      <c r="K35" s="91"/>
      <c r="L35" s="91"/>
      <c r="M35" s="91"/>
      <c r="N35" s="91"/>
      <c r="O35" s="91"/>
      <c r="P35" s="91"/>
      <c r="Q35" s="91"/>
      <c r="R35" s="82"/>
      <c r="S35" s="82"/>
      <c r="T35" s="82"/>
      <c r="U35" s="82"/>
      <c r="V35" s="82"/>
      <c r="W35" s="82"/>
    </row>
    <row r="36" spans="1:23" s="33" customFormat="1" ht="46.5" x14ac:dyDescent="0.35">
      <c r="A36" s="124" t="s">
        <v>48</v>
      </c>
      <c r="B36" s="115" t="s">
        <v>359</v>
      </c>
      <c r="C36" s="105"/>
      <c r="D36" s="105"/>
      <c r="E36" s="105"/>
      <c r="F36" s="105"/>
      <c r="G36" s="105"/>
      <c r="H36" s="105"/>
      <c r="I36" s="105"/>
      <c r="J36" s="105"/>
      <c r="K36" s="91"/>
      <c r="L36" s="91"/>
      <c r="M36" s="91"/>
      <c r="N36" s="91"/>
      <c r="O36" s="91"/>
      <c r="P36" s="91"/>
      <c r="Q36" s="95"/>
      <c r="R36" s="82"/>
      <c r="S36" s="82"/>
      <c r="T36" s="82"/>
      <c r="U36" s="82"/>
      <c r="V36" s="82"/>
      <c r="W36" s="82"/>
    </row>
    <row r="37" spans="1:23" s="77" customFormat="1" x14ac:dyDescent="0.35">
      <c r="A37" s="124"/>
      <c r="B37" s="115"/>
      <c r="C37" s="105"/>
      <c r="D37" s="105"/>
      <c r="E37" s="105"/>
      <c r="F37" s="105"/>
      <c r="G37" s="105"/>
      <c r="H37" s="105"/>
      <c r="I37" s="105"/>
      <c r="J37" s="105"/>
      <c r="K37" s="91"/>
      <c r="L37" s="91"/>
      <c r="M37" s="91"/>
      <c r="N37" s="91"/>
      <c r="O37" s="91"/>
      <c r="P37" s="91"/>
      <c r="Q37" s="95"/>
      <c r="R37" s="82"/>
      <c r="S37" s="82"/>
      <c r="T37" s="82"/>
      <c r="U37" s="82"/>
      <c r="V37" s="82"/>
      <c r="W37" s="82"/>
    </row>
    <row r="38" spans="1:23" s="77" customFormat="1" ht="31" x14ac:dyDescent="0.35">
      <c r="A38" s="124" t="s">
        <v>278</v>
      </c>
      <c r="B38" s="115" t="s">
        <v>342</v>
      </c>
      <c r="C38" s="105"/>
      <c r="D38" s="105"/>
      <c r="E38" s="105"/>
      <c r="F38" s="105"/>
      <c r="G38" s="105"/>
      <c r="H38" s="105"/>
      <c r="I38" s="105"/>
      <c r="J38" s="105"/>
      <c r="K38" s="91"/>
      <c r="L38" s="91"/>
      <c r="M38" s="91"/>
      <c r="N38" s="91"/>
      <c r="O38" s="91"/>
      <c r="P38" s="91"/>
      <c r="Q38" s="95"/>
      <c r="R38" s="82"/>
      <c r="S38" s="82"/>
      <c r="T38" s="82"/>
      <c r="U38" s="82"/>
      <c r="V38" s="82"/>
      <c r="W38" s="82"/>
    </row>
    <row r="39" spans="1:23" s="33" customFormat="1" x14ac:dyDescent="0.35">
      <c r="A39" s="116"/>
      <c r="B39" s="115"/>
      <c r="C39" s="103"/>
      <c r="D39" s="103"/>
      <c r="E39" s="103"/>
      <c r="F39" s="103"/>
      <c r="G39" s="103"/>
      <c r="H39" s="103"/>
      <c r="I39" s="103"/>
      <c r="J39" s="103"/>
      <c r="K39" s="91"/>
      <c r="L39" s="91"/>
      <c r="M39" s="91"/>
      <c r="N39" s="91"/>
      <c r="O39" s="91"/>
      <c r="P39" s="91"/>
      <c r="Q39" s="91"/>
      <c r="R39" s="82"/>
      <c r="S39" s="82"/>
      <c r="T39" s="82"/>
      <c r="U39" s="82"/>
      <c r="V39" s="82"/>
      <c r="W39" s="82"/>
    </row>
    <row r="40" spans="1:23" s="33" customFormat="1" ht="46.5" x14ac:dyDescent="0.35">
      <c r="A40" s="112" t="s">
        <v>265</v>
      </c>
      <c r="B40" s="115" t="s">
        <v>343</v>
      </c>
      <c r="C40" s="103"/>
      <c r="D40" s="103"/>
      <c r="E40" s="103"/>
      <c r="F40" s="103"/>
      <c r="G40" s="103"/>
      <c r="H40" s="103"/>
      <c r="I40" s="103"/>
      <c r="J40" s="103"/>
      <c r="K40" s="91"/>
      <c r="L40" s="91"/>
      <c r="M40" s="91"/>
      <c r="N40" s="91"/>
      <c r="O40" s="91"/>
      <c r="P40" s="91"/>
      <c r="Q40" s="91"/>
      <c r="R40" s="82"/>
      <c r="S40" s="82"/>
      <c r="T40" s="82"/>
      <c r="U40" s="82"/>
      <c r="V40" s="82"/>
      <c r="W40" s="82"/>
    </row>
    <row r="41" spans="1:23" s="33" customFormat="1" ht="31" x14ac:dyDescent="0.35">
      <c r="A41" s="125"/>
      <c r="B41" s="114" t="s">
        <v>266</v>
      </c>
      <c r="C41" s="103"/>
      <c r="D41" s="103"/>
      <c r="E41" s="103"/>
      <c r="F41" s="103"/>
      <c r="G41" s="103"/>
      <c r="H41" s="103"/>
      <c r="I41" s="103"/>
      <c r="J41" s="103"/>
      <c r="K41" s="91"/>
      <c r="L41" s="91"/>
      <c r="M41" s="91"/>
      <c r="N41" s="91"/>
      <c r="O41" s="91"/>
      <c r="P41" s="91"/>
      <c r="Q41" s="91"/>
      <c r="R41" s="82"/>
      <c r="S41" s="82"/>
      <c r="T41" s="82"/>
      <c r="U41" s="82"/>
      <c r="V41" s="82"/>
      <c r="W41" s="82"/>
    </row>
    <row r="42" spans="1:23" s="33" customFormat="1" x14ac:dyDescent="0.35">
      <c r="A42" s="116"/>
      <c r="B42" s="115"/>
      <c r="C42" s="103"/>
      <c r="D42" s="103"/>
      <c r="E42" s="103"/>
      <c r="F42" s="103"/>
      <c r="G42" s="103"/>
      <c r="H42" s="103"/>
      <c r="I42" s="103"/>
      <c r="J42" s="103"/>
      <c r="K42" s="91"/>
      <c r="L42" s="91"/>
      <c r="M42" s="91"/>
      <c r="N42" s="91"/>
      <c r="O42" s="91"/>
      <c r="P42" s="91"/>
      <c r="Q42" s="91"/>
      <c r="R42" s="82"/>
      <c r="S42" s="82"/>
      <c r="T42" s="82"/>
      <c r="U42" s="82"/>
      <c r="V42" s="82"/>
      <c r="W42" s="82"/>
    </row>
    <row r="43" spans="1:23" s="33" customFormat="1" x14ac:dyDescent="0.35">
      <c r="A43" s="112" t="s">
        <v>65</v>
      </c>
      <c r="B43" s="115" t="s">
        <v>267</v>
      </c>
      <c r="C43" s="103"/>
      <c r="D43" s="103"/>
      <c r="E43" s="103"/>
      <c r="F43" s="103"/>
      <c r="G43" s="103"/>
      <c r="H43" s="103"/>
      <c r="I43" s="103"/>
      <c r="J43" s="103"/>
      <c r="K43" s="91"/>
      <c r="L43" s="91"/>
      <c r="M43" s="91"/>
      <c r="N43" s="91"/>
      <c r="O43" s="91"/>
      <c r="P43" s="91"/>
      <c r="Q43" s="91"/>
      <c r="R43" s="82"/>
      <c r="S43" s="82"/>
      <c r="T43" s="82"/>
      <c r="U43" s="82"/>
      <c r="V43" s="82"/>
      <c r="W43" s="82"/>
    </row>
    <row r="44" spans="1:23" s="33" customFormat="1" x14ac:dyDescent="0.35">
      <c r="A44" s="125"/>
      <c r="B44" s="118" t="s">
        <v>344</v>
      </c>
      <c r="C44" s="103"/>
      <c r="D44" s="103"/>
      <c r="E44" s="103"/>
      <c r="F44" s="103"/>
      <c r="G44" s="103"/>
      <c r="H44" s="103"/>
      <c r="I44" s="103"/>
      <c r="J44" s="103"/>
      <c r="K44" s="91"/>
      <c r="L44" s="91"/>
      <c r="M44" s="91"/>
      <c r="N44" s="91"/>
      <c r="O44" s="91"/>
      <c r="P44" s="91"/>
      <c r="Q44" s="91"/>
      <c r="R44" s="82"/>
      <c r="S44" s="82"/>
      <c r="T44" s="82"/>
      <c r="U44" s="82"/>
      <c r="V44" s="82"/>
      <c r="W44" s="82"/>
    </row>
    <row r="45" spans="1:23" s="33" customFormat="1" x14ac:dyDescent="0.35">
      <c r="A45" s="125"/>
      <c r="B45" s="119" t="s">
        <v>80</v>
      </c>
      <c r="C45" s="105"/>
      <c r="D45" s="105"/>
      <c r="E45" s="105"/>
      <c r="F45" s="105"/>
      <c r="G45" s="105"/>
      <c r="H45" s="105"/>
      <c r="I45" s="105"/>
      <c r="J45" s="105"/>
      <c r="K45" s="91"/>
      <c r="L45" s="91"/>
      <c r="M45" s="91"/>
      <c r="N45" s="91"/>
      <c r="O45" s="91"/>
      <c r="P45" s="91"/>
      <c r="Q45" s="91"/>
      <c r="R45" s="82"/>
      <c r="S45" s="82"/>
      <c r="T45" s="82"/>
      <c r="U45" s="82"/>
      <c r="V45" s="82"/>
      <c r="W45" s="82"/>
    </row>
    <row r="46" spans="1:23" s="33" customFormat="1" ht="31" x14ac:dyDescent="0.35">
      <c r="A46" s="122"/>
      <c r="B46" s="115" t="s">
        <v>345</v>
      </c>
      <c r="C46" s="103"/>
      <c r="D46" s="103"/>
      <c r="E46" s="103"/>
      <c r="F46" s="103"/>
      <c r="G46" s="103"/>
      <c r="H46" s="103"/>
      <c r="I46" s="103"/>
      <c r="J46" s="103"/>
      <c r="K46" s="91"/>
      <c r="L46" s="91"/>
      <c r="M46" s="91"/>
      <c r="N46" s="91"/>
      <c r="O46" s="91"/>
      <c r="P46" s="91"/>
      <c r="Q46" s="91"/>
      <c r="R46" s="82"/>
      <c r="S46" s="82"/>
      <c r="T46" s="82"/>
      <c r="U46" s="82"/>
      <c r="V46" s="82"/>
      <c r="W46" s="82"/>
    </row>
    <row r="47" spans="1:23" s="33" customFormat="1" ht="31" x14ac:dyDescent="0.35">
      <c r="A47" s="122"/>
      <c r="B47" s="114" t="s">
        <v>268</v>
      </c>
      <c r="C47" s="103"/>
      <c r="D47" s="103"/>
      <c r="E47" s="103"/>
      <c r="F47" s="103"/>
      <c r="G47" s="103"/>
      <c r="H47" s="103"/>
      <c r="I47" s="103"/>
      <c r="J47" s="103"/>
      <c r="K47" s="94"/>
      <c r="L47" s="94"/>
      <c r="M47" s="94"/>
      <c r="N47" s="94"/>
      <c r="O47" s="91"/>
      <c r="P47" s="91"/>
      <c r="Q47" s="91"/>
      <c r="R47" s="82"/>
      <c r="S47" s="82"/>
      <c r="T47" s="82"/>
      <c r="U47" s="82"/>
      <c r="V47" s="82"/>
      <c r="W47" s="82"/>
    </row>
    <row r="48" spans="1:23" s="33" customFormat="1" x14ac:dyDescent="0.35">
      <c r="A48" s="116"/>
      <c r="B48" s="115"/>
      <c r="C48" s="103"/>
      <c r="D48" s="103"/>
      <c r="E48" s="103"/>
      <c r="F48" s="103"/>
      <c r="G48" s="103"/>
      <c r="H48" s="103"/>
      <c r="I48" s="103"/>
      <c r="J48" s="103"/>
      <c r="K48" s="94"/>
      <c r="L48" s="94"/>
      <c r="M48" s="94"/>
      <c r="N48" s="94"/>
      <c r="O48" s="91"/>
      <c r="P48" s="91"/>
      <c r="Q48" s="91"/>
      <c r="R48" s="82"/>
      <c r="S48" s="82"/>
      <c r="T48" s="82"/>
      <c r="U48" s="82"/>
      <c r="V48" s="82"/>
      <c r="W48" s="82"/>
    </row>
    <row r="49" spans="1:23" s="33" customFormat="1" ht="186" x14ac:dyDescent="0.35">
      <c r="A49" s="112" t="s">
        <v>75</v>
      </c>
      <c r="B49" s="114" t="s">
        <v>353</v>
      </c>
      <c r="C49" s="105"/>
      <c r="D49" s="105"/>
      <c r="E49" s="105"/>
      <c r="F49" s="105"/>
      <c r="G49" s="105"/>
      <c r="H49" s="105"/>
      <c r="I49" s="105"/>
      <c r="J49" s="104"/>
      <c r="K49" s="91"/>
      <c r="L49" s="91"/>
      <c r="M49" s="91"/>
      <c r="N49" s="91"/>
      <c r="O49" s="91"/>
      <c r="P49" s="91"/>
      <c r="Q49" s="91"/>
      <c r="R49" s="82"/>
      <c r="S49" s="82"/>
      <c r="T49" s="82"/>
      <c r="U49" s="82"/>
      <c r="V49" s="82"/>
      <c r="W49" s="82"/>
    </row>
    <row r="50" spans="1:23" s="33" customFormat="1" ht="155" x14ac:dyDescent="0.35">
      <c r="A50" s="112"/>
      <c r="B50" s="115" t="s">
        <v>354</v>
      </c>
      <c r="C50" s="105"/>
      <c r="D50" s="105"/>
      <c r="E50" s="105"/>
      <c r="F50" s="105"/>
      <c r="G50" s="105"/>
      <c r="H50" s="105"/>
      <c r="I50" s="105"/>
      <c r="J50" s="104"/>
      <c r="K50" s="82"/>
      <c r="L50" s="82"/>
      <c r="M50" s="82"/>
      <c r="N50" s="82"/>
      <c r="O50" s="82"/>
      <c r="P50" s="82"/>
      <c r="Q50" s="82"/>
      <c r="R50" s="82"/>
      <c r="S50" s="82"/>
      <c r="T50" s="82"/>
      <c r="U50" s="82"/>
      <c r="V50" s="82"/>
      <c r="W50" s="82"/>
    </row>
    <row r="51" spans="1:23" s="33" customFormat="1" ht="62" x14ac:dyDescent="0.35">
      <c r="A51" s="122"/>
      <c r="B51" s="115" t="s">
        <v>87</v>
      </c>
      <c r="C51" s="105"/>
      <c r="D51" s="105"/>
      <c r="E51" s="105"/>
      <c r="F51" s="105"/>
      <c r="G51" s="105"/>
      <c r="H51" s="105"/>
      <c r="I51" s="105"/>
      <c r="J51" s="105"/>
      <c r="K51" s="82"/>
      <c r="L51" s="82"/>
      <c r="M51" s="82"/>
      <c r="N51" s="82"/>
      <c r="O51" s="82"/>
      <c r="P51" s="82"/>
      <c r="Q51" s="82"/>
      <c r="R51" s="82"/>
      <c r="S51" s="82"/>
      <c r="T51" s="82"/>
      <c r="U51" s="82"/>
      <c r="V51" s="82"/>
      <c r="W51" s="82"/>
    </row>
    <row r="52" spans="1:23" s="33" customFormat="1" ht="155" x14ac:dyDescent="0.35">
      <c r="A52" s="122"/>
      <c r="B52" s="114" t="s">
        <v>355</v>
      </c>
      <c r="C52" s="105"/>
      <c r="D52" s="105"/>
      <c r="E52" s="105"/>
      <c r="F52" s="105"/>
      <c r="G52" s="105"/>
      <c r="H52" s="105"/>
      <c r="I52" s="105"/>
      <c r="J52" s="105"/>
      <c r="K52" s="82"/>
      <c r="L52" s="82"/>
      <c r="M52" s="82"/>
      <c r="N52" s="82"/>
      <c r="O52" s="82"/>
      <c r="P52" s="82"/>
      <c r="Q52" s="82"/>
      <c r="R52" s="82"/>
      <c r="S52" s="82"/>
      <c r="T52" s="82"/>
      <c r="U52" s="82"/>
      <c r="V52" s="82"/>
      <c r="W52" s="82"/>
    </row>
    <row r="53" spans="1:23" s="33" customFormat="1" x14ac:dyDescent="0.35">
      <c r="A53" s="116"/>
      <c r="B53" s="115"/>
      <c r="C53" s="105"/>
      <c r="D53" s="105"/>
      <c r="E53" s="105"/>
      <c r="F53" s="105"/>
      <c r="G53" s="105"/>
      <c r="H53" s="105"/>
      <c r="I53" s="105"/>
      <c r="J53" s="105"/>
      <c r="K53" s="82"/>
      <c r="L53" s="82"/>
      <c r="M53" s="82"/>
      <c r="N53" s="82"/>
      <c r="O53" s="82"/>
      <c r="P53" s="82"/>
      <c r="Q53" s="82"/>
      <c r="R53" s="82"/>
      <c r="S53" s="82"/>
      <c r="T53" s="82"/>
      <c r="U53" s="82"/>
      <c r="V53" s="82"/>
      <c r="W53" s="82"/>
    </row>
    <row r="54" spans="1:23" s="33" customFormat="1" ht="31" x14ac:dyDescent="0.35">
      <c r="A54" s="124" t="s">
        <v>104</v>
      </c>
      <c r="B54" s="115" t="s">
        <v>347</v>
      </c>
      <c r="C54" s="104"/>
      <c r="D54" s="104"/>
      <c r="E54" s="104"/>
      <c r="F54" s="104"/>
      <c r="G54" s="104"/>
      <c r="H54" s="104"/>
      <c r="I54" s="104"/>
      <c r="J54" s="104"/>
      <c r="K54" s="82"/>
      <c r="L54" s="82"/>
      <c r="M54" s="82"/>
      <c r="N54" s="82"/>
      <c r="O54" s="82"/>
      <c r="P54" s="82"/>
      <c r="Q54" s="82"/>
      <c r="R54" s="82"/>
      <c r="S54" s="82"/>
      <c r="T54" s="82"/>
      <c r="U54" s="82"/>
      <c r="V54" s="82"/>
      <c r="W54" s="82"/>
    </row>
    <row r="55" spans="1:23" s="76" customFormat="1" x14ac:dyDescent="0.35">
      <c r="A55" s="116"/>
      <c r="B55" s="115"/>
      <c r="C55" s="104"/>
      <c r="D55" s="104"/>
      <c r="E55" s="104"/>
      <c r="F55" s="104"/>
      <c r="G55" s="104"/>
      <c r="H55" s="104"/>
      <c r="I55" s="104"/>
      <c r="J55" s="104"/>
      <c r="K55" s="82"/>
      <c r="L55" s="82"/>
      <c r="M55" s="82"/>
      <c r="N55" s="82"/>
      <c r="O55" s="82"/>
      <c r="P55" s="82"/>
      <c r="Q55" s="82"/>
      <c r="R55" s="82"/>
      <c r="S55" s="82"/>
      <c r="T55" s="82"/>
      <c r="U55" s="82"/>
      <c r="V55" s="82"/>
      <c r="W55" s="82"/>
    </row>
    <row r="56" spans="1:23" s="33" customFormat="1" ht="31" x14ac:dyDescent="0.35">
      <c r="A56" s="112" t="s">
        <v>105</v>
      </c>
      <c r="B56" s="114" t="s">
        <v>276</v>
      </c>
      <c r="C56" s="104"/>
      <c r="D56" s="104"/>
      <c r="E56" s="104"/>
      <c r="F56" s="104"/>
      <c r="G56" s="104"/>
      <c r="H56" s="104"/>
      <c r="I56" s="104"/>
      <c r="J56" s="104"/>
      <c r="K56" s="82"/>
      <c r="L56" s="82"/>
      <c r="M56" s="82"/>
      <c r="N56" s="82"/>
      <c r="O56" s="82"/>
      <c r="P56" s="82"/>
      <c r="Q56" s="82"/>
      <c r="R56" s="82"/>
      <c r="S56" s="82"/>
      <c r="T56" s="82"/>
      <c r="U56" s="82"/>
      <c r="V56" s="82"/>
      <c r="W56" s="82"/>
    </row>
    <row r="57" spans="1:23" s="33" customFormat="1" x14ac:dyDescent="0.35">
      <c r="A57" s="116"/>
      <c r="B57" s="115"/>
      <c r="C57" s="104"/>
      <c r="D57" s="104"/>
      <c r="E57" s="104"/>
      <c r="F57" s="104"/>
      <c r="G57" s="104"/>
      <c r="H57" s="104"/>
      <c r="I57" s="104"/>
      <c r="J57" s="104"/>
      <c r="K57" s="82"/>
      <c r="L57" s="82"/>
      <c r="M57" s="82"/>
      <c r="N57" s="82"/>
      <c r="O57" s="82"/>
      <c r="P57" s="82"/>
      <c r="Q57" s="82"/>
      <c r="R57" s="82"/>
      <c r="S57" s="82"/>
      <c r="T57" s="82"/>
      <c r="U57" s="82"/>
      <c r="V57" s="82"/>
      <c r="W57" s="82"/>
    </row>
    <row r="58" spans="1:23" s="33" customFormat="1" ht="31.5" customHeight="1" x14ac:dyDescent="0.35">
      <c r="A58" s="112" t="s">
        <v>269</v>
      </c>
      <c r="B58" s="114" t="s">
        <v>270</v>
      </c>
      <c r="C58" s="104"/>
      <c r="D58" s="104"/>
      <c r="E58" s="104"/>
      <c r="F58" s="104"/>
      <c r="G58" s="104"/>
      <c r="H58" s="104"/>
      <c r="I58" s="104"/>
      <c r="J58" s="104"/>
      <c r="K58" s="82"/>
      <c r="L58" s="82"/>
      <c r="M58" s="82"/>
      <c r="N58" s="82"/>
      <c r="O58" s="82"/>
      <c r="P58" s="82"/>
      <c r="Q58" s="82"/>
      <c r="R58" s="82"/>
      <c r="S58" s="82"/>
      <c r="T58" s="82"/>
      <c r="U58" s="82"/>
      <c r="V58" s="82"/>
      <c r="W58" s="82"/>
    </row>
    <row r="59" spans="1:23" s="33" customFormat="1" x14ac:dyDescent="0.35">
      <c r="A59" s="116"/>
      <c r="B59" s="115"/>
      <c r="C59" s="104"/>
      <c r="D59" s="104"/>
      <c r="E59" s="104"/>
      <c r="F59" s="104"/>
      <c r="G59" s="104"/>
      <c r="H59" s="104"/>
      <c r="I59" s="104"/>
      <c r="J59" s="104"/>
      <c r="K59" s="82"/>
      <c r="L59" s="82"/>
      <c r="M59" s="82"/>
      <c r="N59" s="82"/>
      <c r="O59" s="82"/>
      <c r="P59" s="82"/>
      <c r="Q59" s="82"/>
      <c r="R59" s="82"/>
      <c r="S59" s="82"/>
      <c r="T59" s="82"/>
      <c r="U59" s="82"/>
      <c r="V59" s="82"/>
      <c r="W59" s="82"/>
    </row>
    <row r="60" spans="1:23" s="33" customFormat="1" ht="52.5" customHeight="1" x14ac:dyDescent="0.35">
      <c r="A60" s="112" t="s">
        <v>271</v>
      </c>
      <c r="B60" s="114" t="s">
        <v>346</v>
      </c>
      <c r="C60" s="104"/>
      <c r="D60" s="104"/>
      <c r="E60" s="104"/>
      <c r="F60" s="104"/>
      <c r="G60" s="104"/>
      <c r="H60" s="104"/>
      <c r="I60" s="104"/>
      <c r="J60" s="104"/>
      <c r="K60" s="82"/>
      <c r="L60" s="82"/>
      <c r="M60" s="82"/>
      <c r="N60" s="82"/>
      <c r="O60" s="82"/>
      <c r="P60" s="82"/>
      <c r="Q60" s="82"/>
      <c r="R60" s="82"/>
      <c r="S60" s="82"/>
      <c r="T60" s="82"/>
      <c r="U60" s="82"/>
      <c r="V60" s="82"/>
      <c r="W60" s="82"/>
    </row>
    <row r="61" spans="1:23" s="33" customFormat="1" ht="17.25" customHeight="1" x14ac:dyDescent="0.35">
      <c r="A61" s="116"/>
      <c r="B61" s="115"/>
      <c r="C61" s="104"/>
      <c r="D61" s="104"/>
      <c r="E61" s="104"/>
      <c r="F61" s="104"/>
      <c r="G61" s="104"/>
      <c r="H61" s="104"/>
      <c r="I61" s="104"/>
      <c r="J61" s="104"/>
      <c r="K61" s="82"/>
      <c r="L61" s="82"/>
      <c r="M61" s="82"/>
      <c r="N61" s="82"/>
      <c r="O61" s="82"/>
      <c r="P61" s="82"/>
      <c r="Q61" s="82"/>
      <c r="R61" s="82"/>
      <c r="S61" s="82"/>
      <c r="T61" s="82"/>
      <c r="U61" s="82"/>
      <c r="V61" s="82"/>
      <c r="W61" s="82"/>
    </row>
    <row r="62" spans="1:23" s="33" customFormat="1" x14ac:dyDescent="0.35">
      <c r="A62" s="112" t="s">
        <v>272</v>
      </c>
      <c r="B62" s="114" t="s">
        <v>273</v>
      </c>
      <c r="C62" s="104"/>
      <c r="D62" s="91"/>
      <c r="E62" s="91"/>
      <c r="F62" s="91"/>
      <c r="G62" s="91"/>
      <c r="H62" s="91"/>
      <c r="I62" s="91"/>
      <c r="J62" s="91"/>
      <c r="K62" s="82"/>
      <c r="L62" s="82"/>
      <c r="M62" s="82"/>
      <c r="N62" s="82"/>
      <c r="O62" s="82"/>
      <c r="P62" s="82"/>
      <c r="Q62" s="82"/>
      <c r="R62" s="82"/>
      <c r="S62" s="82"/>
      <c r="T62" s="82"/>
      <c r="U62" s="82"/>
      <c r="V62" s="82"/>
      <c r="W62" s="82"/>
    </row>
    <row r="63" spans="1:23" s="33" customFormat="1" x14ac:dyDescent="0.35">
      <c r="A63" s="122"/>
      <c r="B63" s="114"/>
      <c r="C63" s="104"/>
      <c r="D63" s="91"/>
      <c r="E63" s="91"/>
      <c r="F63" s="91"/>
      <c r="G63" s="91"/>
      <c r="H63" s="91"/>
      <c r="I63" s="91"/>
      <c r="J63" s="91"/>
      <c r="K63" s="82"/>
      <c r="L63" s="82"/>
      <c r="M63" s="82"/>
      <c r="N63" s="82"/>
      <c r="O63" s="82"/>
      <c r="P63" s="82"/>
      <c r="Q63" s="82"/>
      <c r="R63" s="82"/>
      <c r="S63" s="82"/>
      <c r="T63" s="82"/>
      <c r="U63" s="82"/>
      <c r="V63" s="82"/>
      <c r="W63" s="82"/>
    </row>
    <row r="64" spans="1:23" s="33" customFormat="1" x14ac:dyDescent="0.35">
      <c r="A64" s="116"/>
      <c r="B64" s="115"/>
      <c r="C64" s="104"/>
      <c r="D64" s="91"/>
      <c r="E64" s="91"/>
      <c r="F64" s="91"/>
      <c r="G64" s="91"/>
      <c r="H64" s="91"/>
      <c r="I64" s="91"/>
      <c r="J64" s="91"/>
      <c r="K64" s="82"/>
      <c r="L64" s="82"/>
      <c r="M64" s="82"/>
      <c r="N64" s="82"/>
      <c r="O64" s="82"/>
      <c r="P64" s="82"/>
      <c r="Q64" s="82"/>
      <c r="R64" s="82"/>
      <c r="S64" s="82"/>
      <c r="T64" s="82"/>
      <c r="U64" s="82"/>
      <c r="V64" s="82"/>
      <c r="W64" s="82"/>
    </row>
    <row r="65" spans="1:23" s="33" customFormat="1" ht="93" x14ac:dyDescent="0.35">
      <c r="A65" s="113" t="s">
        <v>78</v>
      </c>
      <c r="B65" s="115" t="s">
        <v>274</v>
      </c>
      <c r="C65" s="126"/>
      <c r="D65" s="90"/>
      <c r="E65" s="90"/>
      <c r="F65" s="90"/>
      <c r="G65" s="90"/>
      <c r="H65" s="90"/>
      <c r="I65" s="90"/>
      <c r="J65" s="90"/>
      <c r="K65" s="82"/>
      <c r="L65" s="82"/>
      <c r="M65" s="82"/>
      <c r="N65" s="82"/>
      <c r="O65" s="82"/>
      <c r="P65" s="82"/>
      <c r="Q65" s="82"/>
      <c r="R65" s="82"/>
      <c r="S65" s="82"/>
      <c r="T65" s="82"/>
      <c r="U65" s="82"/>
      <c r="V65" s="82"/>
      <c r="W65" s="82"/>
    </row>
    <row r="66" spans="1:23" s="33" customFormat="1" ht="62" x14ac:dyDescent="0.35">
      <c r="A66" s="112"/>
      <c r="B66" s="123" t="s">
        <v>77</v>
      </c>
      <c r="C66" s="97"/>
      <c r="D66" s="82"/>
      <c r="E66" s="82"/>
      <c r="F66" s="82"/>
      <c r="G66" s="82"/>
      <c r="H66" s="82"/>
      <c r="I66" s="82"/>
      <c r="J66" s="82"/>
      <c r="K66" s="82"/>
      <c r="L66" s="82"/>
      <c r="M66" s="82"/>
      <c r="N66" s="82"/>
      <c r="O66" s="82"/>
      <c r="P66" s="82"/>
      <c r="Q66" s="82"/>
      <c r="R66" s="82"/>
      <c r="S66" s="82"/>
      <c r="T66" s="82"/>
      <c r="U66" s="82"/>
      <c r="V66" s="82"/>
      <c r="W66" s="82"/>
    </row>
    <row r="67" spans="1:23" s="33" customFormat="1" ht="46.5" x14ac:dyDescent="0.35">
      <c r="A67" s="117"/>
      <c r="B67" s="121" t="s">
        <v>275</v>
      </c>
      <c r="C67" s="96"/>
      <c r="D67" s="82"/>
      <c r="E67" s="82"/>
      <c r="F67" s="82"/>
      <c r="G67" s="82"/>
      <c r="H67" s="82"/>
      <c r="I67" s="82"/>
      <c r="J67" s="82"/>
      <c r="K67" s="82"/>
      <c r="L67" s="82"/>
      <c r="M67" s="82"/>
      <c r="N67" s="82"/>
      <c r="O67" s="82"/>
      <c r="P67" s="82"/>
      <c r="Q67" s="82"/>
      <c r="R67" s="82"/>
      <c r="S67" s="82"/>
      <c r="T67" s="82"/>
      <c r="U67" s="82"/>
      <c r="V67" s="82"/>
      <c r="W67" s="82"/>
    </row>
    <row r="69" spans="1:23" x14ac:dyDescent="0.35">
      <c r="A69" s="81"/>
      <c r="B69" s="85"/>
      <c r="C69" s="83"/>
    </row>
  </sheetData>
  <mergeCells count="4">
    <mergeCell ref="Q23:W23"/>
    <mergeCell ref="A2:G2"/>
    <mergeCell ref="A18:G18"/>
    <mergeCell ref="A6:B6"/>
  </mergeCells>
  <hyperlinks>
    <hyperlink ref="B11" r:id="rId1"/>
    <hyperlink ref="B8" r:id="rId2"/>
    <hyperlink ref="B12" r:id="rId3"/>
    <hyperlink ref="B13" r:id="rId4"/>
  </hyperlink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S126"/>
  <sheetViews>
    <sheetView topLeftCell="B1" zoomScale="80" zoomScaleNormal="80" workbookViewId="0">
      <selection activeCell="T42" sqref="T42"/>
    </sheetView>
  </sheetViews>
  <sheetFormatPr defaultColWidth="9.1796875" defaultRowHeight="12.5" x14ac:dyDescent="0.25"/>
  <cols>
    <col min="1" max="1" width="9.1796875" style="45" hidden="1" customWidth="1"/>
    <col min="2" max="2" width="9.1796875" style="28"/>
    <col min="3" max="3" width="34" style="28" customWidth="1"/>
    <col min="4" max="18" width="14.453125" style="28" customWidth="1"/>
    <col min="19" max="16384" width="9.1796875" style="28"/>
  </cols>
  <sheetData>
    <row r="1" spans="1:19" ht="25" x14ac:dyDescent="0.5">
      <c r="A1" s="45" t="s">
        <v>376</v>
      </c>
      <c r="C1" s="7" t="s">
        <v>284</v>
      </c>
      <c r="N1" s="9"/>
      <c r="O1" s="9"/>
      <c r="P1" s="9"/>
      <c r="Q1" s="9"/>
      <c r="R1" s="9"/>
      <c r="S1" s="9"/>
    </row>
    <row r="2" spans="1:19" ht="18.75" customHeight="1" thickBot="1" x14ac:dyDescent="0.3">
      <c r="C2" s="143" t="s">
        <v>251</v>
      </c>
      <c r="D2" s="143"/>
      <c r="E2" s="143"/>
      <c r="F2" s="143"/>
      <c r="G2" s="143"/>
      <c r="H2" s="143"/>
      <c r="I2" s="143"/>
      <c r="J2" s="143"/>
      <c r="K2" s="143"/>
      <c r="L2" s="143"/>
      <c r="M2" s="143"/>
      <c r="N2" s="9"/>
      <c r="O2" s="9"/>
      <c r="P2" s="9"/>
      <c r="Q2" s="9"/>
      <c r="R2" s="9"/>
      <c r="S2" s="9"/>
    </row>
    <row r="3" spans="1:19" ht="13" thickTop="1" x14ac:dyDescent="0.25">
      <c r="N3" s="9"/>
      <c r="O3" s="9"/>
      <c r="P3" s="9"/>
      <c r="Q3" s="9"/>
      <c r="R3" s="9"/>
      <c r="S3" s="9"/>
    </row>
    <row r="4" spans="1:19" ht="15.5" x14ac:dyDescent="0.35">
      <c r="C4" s="35" t="s">
        <v>112</v>
      </c>
      <c r="N4" s="9"/>
      <c r="O4" s="9"/>
      <c r="P4" s="9"/>
      <c r="Q4" s="9"/>
      <c r="R4" s="9"/>
      <c r="S4" s="9"/>
    </row>
    <row r="5" spans="1:19" x14ac:dyDescent="0.25">
      <c r="N5" s="9"/>
      <c r="O5" s="9"/>
      <c r="P5" s="9"/>
      <c r="Q5" s="9"/>
      <c r="R5" s="9"/>
      <c r="S5" s="9"/>
    </row>
    <row r="6" spans="1:19" x14ac:dyDescent="0.25">
      <c r="N6" s="9"/>
      <c r="O6" s="9"/>
      <c r="P6" s="9"/>
      <c r="Q6" s="9"/>
      <c r="R6" s="9"/>
      <c r="S6" s="9"/>
    </row>
    <row r="7" spans="1:19" x14ac:dyDescent="0.25">
      <c r="N7" s="9"/>
      <c r="O7" s="9"/>
      <c r="P7" s="9"/>
      <c r="Q7" s="9"/>
      <c r="R7" s="9"/>
      <c r="S7" s="9"/>
    </row>
    <row r="8" spans="1:19" ht="24.75" customHeight="1" thickBot="1" x14ac:dyDescent="0.3">
      <c r="C8" s="1" t="s">
        <v>236</v>
      </c>
      <c r="D8" s="1"/>
      <c r="E8" s="1"/>
      <c r="F8" s="1"/>
      <c r="G8" s="1"/>
      <c r="H8" s="1"/>
      <c r="I8" s="1"/>
      <c r="J8" s="1"/>
      <c r="K8" s="1"/>
      <c r="L8" s="1"/>
      <c r="M8" s="1"/>
      <c r="N8" s="9"/>
      <c r="O8" s="9"/>
      <c r="P8" s="9"/>
      <c r="Q8" s="9"/>
      <c r="R8" s="9"/>
      <c r="S8" s="9"/>
    </row>
    <row r="9" spans="1:19" ht="14.5" thickBot="1" x14ac:dyDescent="0.35">
      <c r="C9" s="2"/>
      <c r="D9" s="140" t="s">
        <v>47</v>
      </c>
      <c r="E9" s="141"/>
      <c r="F9" s="141"/>
      <c r="G9" s="141"/>
      <c r="H9" s="141"/>
      <c r="I9" s="141"/>
      <c r="J9" s="141"/>
      <c r="K9" s="141"/>
      <c r="L9" s="141"/>
      <c r="M9" s="141"/>
      <c r="N9" s="141"/>
      <c r="O9" s="141"/>
      <c r="P9" s="141"/>
      <c r="Q9" s="141"/>
      <c r="R9" s="142"/>
      <c r="S9" s="9"/>
    </row>
    <row r="10" spans="1:19" ht="14.5" thickBot="1" x14ac:dyDescent="0.35">
      <c r="A10" s="45" t="s">
        <v>110</v>
      </c>
      <c r="C10" s="3" t="s">
        <v>249</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c r="S10" s="9"/>
    </row>
    <row r="11" spans="1:19" ht="14" x14ac:dyDescent="0.3">
      <c r="A11" s="45" t="s">
        <v>110</v>
      </c>
      <c r="C11" s="11" t="s">
        <v>12</v>
      </c>
      <c r="D11" s="48">
        <v>1.2893360090073425</v>
      </c>
      <c r="E11" s="64">
        <v>1.398188380325091</v>
      </c>
      <c r="F11" s="64">
        <v>1.3171955410058849</v>
      </c>
      <c r="G11" s="64">
        <v>1.2266830775230169</v>
      </c>
      <c r="H11" s="64">
        <v>1.1410317965108348</v>
      </c>
      <c r="I11" s="64">
        <v>1.0344584103319632</v>
      </c>
      <c r="J11" s="64">
        <v>1.0496176943442068</v>
      </c>
      <c r="K11" s="64">
        <v>1.030341305098345</v>
      </c>
      <c r="L11" s="64">
        <v>1.0580567284364477</v>
      </c>
      <c r="M11" s="64">
        <v>1.1866378899859076</v>
      </c>
      <c r="N11" s="64">
        <v>1.2345920457422244</v>
      </c>
      <c r="O11" s="64">
        <v>1.5073518383686335</v>
      </c>
      <c r="P11" s="64">
        <v>1.2242776040142185</v>
      </c>
      <c r="Q11" s="64">
        <v>1.1670067478704611</v>
      </c>
      <c r="R11" s="65">
        <v>1.1237622582623454</v>
      </c>
      <c r="S11" s="9"/>
    </row>
    <row r="12" spans="1:19" ht="14" x14ac:dyDescent="0.3">
      <c r="A12" s="45" t="s">
        <v>110</v>
      </c>
      <c r="C12" s="11" t="s">
        <v>30</v>
      </c>
      <c r="D12" s="48">
        <v>0.6768416643680979</v>
      </c>
      <c r="E12" s="64">
        <v>0.76579867105207367</v>
      </c>
      <c r="F12" s="64">
        <v>0.64850336388374152</v>
      </c>
      <c r="G12" s="64">
        <v>0.5207944790862109</v>
      </c>
      <c r="H12" s="64">
        <v>0.66557152635181382</v>
      </c>
      <c r="I12" s="64">
        <v>0.63557918999397434</v>
      </c>
      <c r="J12" s="64">
        <v>0.60851709668779574</v>
      </c>
      <c r="K12" s="64">
        <v>0.75113838032354185</v>
      </c>
      <c r="L12" s="64">
        <v>0.7323259446462731</v>
      </c>
      <c r="M12" s="64">
        <v>0.87898204728565188</v>
      </c>
      <c r="N12" s="64">
        <v>1.0941820670773441</v>
      </c>
      <c r="O12" s="64">
        <v>0.98477532974452886</v>
      </c>
      <c r="P12" s="64">
        <v>1.1037244034109917</v>
      </c>
      <c r="Q12" s="64">
        <v>0.93005531198549685</v>
      </c>
      <c r="R12" s="65">
        <v>0.89228467281091328</v>
      </c>
      <c r="S12" s="9"/>
    </row>
    <row r="13" spans="1:19" ht="14" x14ac:dyDescent="0.3">
      <c r="A13" s="45" t="s">
        <v>110</v>
      </c>
      <c r="C13" s="11" t="s">
        <v>31</v>
      </c>
      <c r="D13" s="48">
        <v>1.2257494636200208</v>
      </c>
      <c r="E13" s="64">
        <v>1.1863823719895774</v>
      </c>
      <c r="F13" s="64">
        <v>1.2419743211046141</v>
      </c>
      <c r="G13" s="64">
        <v>1.0649211108702366</v>
      </c>
      <c r="H13" s="64">
        <v>0.89430595089043807</v>
      </c>
      <c r="I13" s="64">
        <v>0.90400103353635275</v>
      </c>
      <c r="J13" s="64">
        <v>0.94680624699024163</v>
      </c>
      <c r="K13" s="64">
        <v>0.98796017568550498</v>
      </c>
      <c r="L13" s="64">
        <v>1.0618207437395579</v>
      </c>
      <c r="M13" s="64">
        <v>1.2114602771221457</v>
      </c>
      <c r="N13" s="64">
        <v>1.3362723136231336</v>
      </c>
      <c r="O13" s="64">
        <v>1.3002626065792344</v>
      </c>
      <c r="P13" s="64">
        <v>1.3229098262636183</v>
      </c>
      <c r="Q13" s="64">
        <v>1.3002987286216761</v>
      </c>
      <c r="R13" s="65">
        <v>1.3058315554380433</v>
      </c>
      <c r="S13" s="9"/>
    </row>
    <row r="14" spans="1:19" ht="14" x14ac:dyDescent="0.3">
      <c r="A14" s="45" t="s">
        <v>110</v>
      </c>
      <c r="C14" s="11" t="s">
        <v>39</v>
      </c>
      <c r="D14" s="48">
        <v>1.980852460843683</v>
      </c>
      <c r="E14" s="64">
        <v>1.9397951063699548</v>
      </c>
      <c r="F14" s="64">
        <v>2.065912034796392</v>
      </c>
      <c r="G14" s="64">
        <v>1.6805297368108361</v>
      </c>
      <c r="H14" s="64">
        <v>1.4236285146081586</v>
      </c>
      <c r="I14" s="64">
        <v>1.4018553674359338</v>
      </c>
      <c r="J14" s="64">
        <v>1.4314887941171308</v>
      </c>
      <c r="K14" s="64">
        <v>1.4656695338931904</v>
      </c>
      <c r="L14" s="64">
        <v>1.6056645920549268</v>
      </c>
      <c r="M14" s="64">
        <v>1.8029453975403502</v>
      </c>
      <c r="N14" s="64">
        <v>1.8777617807568951</v>
      </c>
      <c r="O14" s="64">
        <v>1.8369877635087535</v>
      </c>
      <c r="P14" s="64">
        <v>1.7935180676983002</v>
      </c>
      <c r="Q14" s="64">
        <v>1.7604919315439347</v>
      </c>
      <c r="R14" s="65">
        <v>1.708254320904538</v>
      </c>
      <c r="S14" s="9"/>
    </row>
    <row r="15" spans="1:19" ht="14" x14ac:dyDescent="0.3">
      <c r="A15" s="45" t="s">
        <v>110</v>
      </c>
      <c r="C15" s="11" t="s">
        <v>37</v>
      </c>
      <c r="D15" s="48">
        <v>2.2999059559384092</v>
      </c>
      <c r="E15" s="64">
        <v>2.2637217319814709</v>
      </c>
      <c r="F15" s="64">
        <v>2.2168744576006278</v>
      </c>
      <c r="G15" s="64">
        <v>2.2212000069552791</v>
      </c>
      <c r="H15" s="64">
        <v>1.8814282022009308</v>
      </c>
      <c r="I15" s="64">
        <v>1.5837540839399025</v>
      </c>
      <c r="J15" s="64">
        <v>1.7818552007823956</v>
      </c>
      <c r="K15" s="64">
        <v>1.8364003365638228</v>
      </c>
      <c r="L15" s="64">
        <v>1.9868914316231092</v>
      </c>
      <c r="M15" s="64">
        <v>2.2129960401176403</v>
      </c>
      <c r="N15" s="64">
        <v>2.3106776180698154</v>
      </c>
      <c r="O15" s="64">
        <v>2.1448259023099614</v>
      </c>
      <c r="P15" s="64">
        <v>2.1161716467873268</v>
      </c>
      <c r="Q15" s="64">
        <v>2.1393715972075347</v>
      </c>
      <c r="R15" s="65">
        <v>2.2249378913478846</v>
      </c>
      <c r="S15" s="9"/>
    </row>
    <row r="16" spans="1:19" ht="14" x14ac:dyDescent="0.3">
      <c r="A16" s="45" t="s">
        <v>110</v>
      </c>
      <c r="C16" s="11" t="s">
        <v>32</v>
      </c>
      <c r="D16" s="48">
        <v>2.9324619596693515</v>
      </c>
      <c r="E16" s="64">
        <v>2.7164975136095224</v>
      </c>
      <c r="F16" s="64">
        <v>2.7992120092537394</v>
      </c>
      <c r="G16" s="64">
        <v>2.5843558127067299</v>
      </c>
      <c r="H16" s="64">
        <v>2.244847516921439</v>
      </c>
      <c r="I16" s="64">
        <v>2.2274736365851115</v>
      </c>
      <c r="J16" s="64">
        <v>2.2171789222908767</v>
      </c>
      <c r="K16" s="64">
        <v>2.1582217007268341</v>
      </c>
      <c r="L16" s="64">
        <v>2.4501905951608665</v>
      </c>
      <c r="M16" s="64">
        <v>2.7341969642066273</v>
      </c>
      <c r="N16" s="64">
        <v>2.782457390782946</v>
      </c>
      <c r="O16" s="64">
        <v>2.6573168521208874</v>
      </c>
      <c r="P16" s="64">
        <v>2.6065600014117831</v>
      </c>
      <c r="Q16" s="64">
        <v>2.6626702498230141</v>
      </c>
      <c r="R16" s="65">
        <v>2.7104499840589305</v>
      </c>
      <c r="S16" s="9"/>
    </row>
    <row r="17" spans="1:19" ht="14" x14ac:dyDescent="0.3">
      <c r="A17" s="45" t="s">
        <v>110</v>
      </c>
      <c r="C17" s="11" t="s">
        <v>33</v>
      </c>
      <c r="D17" s="48">
        <v>3.2935171604576121</v>
      </c>
      <c r="E17" s="64">
        <v>3.1511036113878323</v>
      </c>
      <c r="F17" s="64">
        <v>3.586999357019891</v>
      </c>
      <c r="G17" s="64">
        <v>3.3056262833675567</v>
      </c>
      <c r="H17" s="64">
        <v>3.2956189793696509</v>
      </c>
      <c r="I17" s="64">
        <v>3.3935319977797525</v>
      </c>
      <c r="J17" s="64">
        <v>3.0898182000300496</v>
      </c>
      <c r="K17" s="64">
        <v>3.0073136750087728</v>
      </c>
      <c r="L17" s="64">
        <v>3.0682005651204829</v>
      </c>
      <c r="M17" s="64">
        <v>3.3748149563058116</v>
      </c>
      <c r="N17" s="64">
        <v>3.3562879394501572</v>
      </c>
      <c r="O17" s="64">
        <v>3.028454092109123</v>
      </c>
      <c r="P17" s="64">
        <v>3.1618877975969584</v>
      </c>
      <c r="Q17" s="64">
        <v>3.1712496437627427</v>
      </c>
      <c r="R17" s="65">
        <v>3.247724277938417</v>
      </c>
      <c r="S17" s="9"/>
    </row>
    <row r="18" spans="1:19" ht="14" x14ac:dyDescent="0.3">
      <c r="A18" s="45" t="s">
        <v>110</v>
      </c>
      <c r="C18" s="11" t="s">
        <v>34</v>
      </c>
      <c r="D18" s="48">
        <v>4.8659137577002056</v>
      </c>
      <c r="E18" s="64">
        <v>3.8663928815879536</v>
      </c>
      <c r="F18" s="64">
        <v>3.7405015244850977</v>
      </c>
      <c r="G18" s="64">
        <v>3.835333118923332</v>
      </c>
      <c r="H18" s="64">
        <v>4.1289641797855356</v>
      </c>
      <c r="I18" s="64">
        <v>3.6223408624229978</v>
      </c>
      <c r="J18" s="64">
        <v>3.1633649489912323</v>
      </c>
      <c r="K18" s="64">
        <v>3.2038004621817415</v>
      </c>
      <c r="L18" s="64">
        <v>3.5581108829568784</v>
      </c>
      <c r="M18" s="64">
        <v>3.8336687878233411</v>
      </c>
      <c r="N18" s="64">
        <v>3.7762448665297743</v>
      </c>
      <c r="O18" s="64">
        <v>3.7817441513540078</v>
      </c>
      <c r="P18" s="64">
        <v>3.903043763706715</v>
      </c>
      <c r="Q18" s="64">
        <v>3.6790243295376763</v>
      </c>
      <c r="R18" s="65">
        <v>3.8528356658462823</v>
      </c>
      <c r="S18" s="9"/>
    </row>
    <row r="19" spans="1:19" ht="14" x14ac:dyDescent="0.3">
      <c r="A19" s="45" t="s">
        <v>110</v>
      </c>
      <c r="C19" s="11" t="s">
        <v>13</v>
      </c>
      <c r="D19" s="48">
        <v>5.1883325435686833</v>
      </c>
      <c r="E19" s="64">
        <v>5.3035679811860508</v>
      </c>
      <c r="F19" s="64">
        <v>6.0731788403246307</v>
      </c>
      <c r="G19" s="64">
        <v>4.8624710304165619</v>
      </c>
      <c r="H19" s="64">
        <v>4.7050686263914407</v>
      </c>
      <c r="I19" s="64">
        <v>4.5596167008898014</v>
      </c>
      <c r="J19" s="64">
        <v>4.0267107393866546</v>
      </c>
      <c r="K19" s="64">
        <v>4.1373565818628988</v>
      </c>
      <c r="L19" s="64">
        <v>4.7232954783556131</v>
      </c>
      <c r="M19" s="64">
        <v>3.4180926306182977</v>
      </c>
      <c r="N19" s="64">
        <v>4.231622176591376</v>
      </c>
      <c r="O19" s="64">
        <v>4.3743359082168114</v>
      </c>
      <c r="P19" s="64">
        <v>4.0805599679723112</v>
      </c>
      <c r="Q19" s="64">
        <v>3.999553611284707</v>
      </c>
      <c r="R19" s="65">
        <v>4.485216947833206</v>
      </c>
      <c r="S19" s="9"/>
    </row>
    <row r="20" spans="1:19" ht="14" x14ac:dyDescent="0.3">
      <c r="A20" s="45" t="s">
        <v>110</v>
      </c>
      <c r="C20" s="11" t="s">
        <v>94</v>
      </c>
      <c r="D20" s="48">
        <v>5.831982420115998</v>
      </c>
      <c r="E20" s="64">
        <v>6.5295394543854499</v>
      </c>
      <c r="F20" s="64">
        <v>6.4463870147648379</v>
      </c>
      <c r="G20" s="64">
        <v>6.2905544147843946</v>
      </c>
      <c r="H20" s="64">
        <v>5.2295231576545742</v>
      </c>
      <c r="I20" s="64">
        <v>5.8841546885694731</v>
      </c>
      <c r="J20" s="64">
        <v>5.7187618830329301</v>
      </c>
      <c r="K20" s="64">
        <v>4.7704312114989733</v>
      </c>
      <c r="L20" s="64">
        <v>5.5550187220678824</v>
      </c>
      <c r="M20" s="64">
        <v>5.8845964057749551</v>
      </c>
      <c r="N20" s="64">
        <v>4.8299197950121977</v>
      </c>
      <c r="O20" s="64">
        <v>4.9542283775321483</v>
      </c>
      <c r="P20" s="64">
        <v>4.8888011372610967</v>
      </c>
      <c r="Q20" s="64">
        <v>4.5619438740588638</v>
      </c>
      <c r="R20" s="65">
        <v>4.8613699784130997</v>
      </c>
      <c r="S20" s="9"/>
    </row>
    <row r="21" spans="1:19" ht="14.5" thickBot="1" x14ac:dyDescent="0.35">
      <c r="A21" s="45" t="s">
        <v>110</v>
      </c>
      <c r="C21" s="11" t="s">
        <v>93</v>
      </c>
      <c r="D21" s="48">
        <v>6.239504905315993</v>
      </c>
      <c r="E21" s="66">
        <v>6.9785233685896193</v>
      </c>
      <c r="F21" s="66">
        <v>7.1497343632867247</v>
      </c>
      <c r="G21" s="66">
        <v>6.605117008464811</v>
      </c>
      <c r="H21" s="66">
        <v>6.539234922807819</v>
      </c>
      <c r="I21" s="66">
        <v>6.9561560574948658</v>
      </c>
      <c r="J21" s="66">
        <v>6.3553409672506183</v>
      </c>
      <c r="K21" s="66">
        <v>6.3448551220625147</v>
      </c>
      <c r="L21" s="66">
        <v>6.7573335288941045</v>
      </c>
      <c r="M21" s="66">
        <v>6.7036143617551476</v>
      </c>
      <c r="N21" s="66">
        <v>6.1237418790184126</v>
      </c>
      <c r="O21" s="66">
        <v>6.064239935287163</v>
      </c>
      <c r="P21" s="66">
        <v>6.8815272621829298</v>
      </c>
      <c r="Q21" s="66">
        <v>6.8276955221729887</v>
      </c>
      <c r="R21" s="67">
        <v>7.2714737771429148</v>
      </c>
      <c r="S21" s="9"/>
    </row>
    <row r="22" spans="1:19" ht="14.5" thickBot="1" x14ac:dyDescent="0.35">
      <c r="A22" s="45" t="s">
        <v>110</v>
      </c>
      <c r="C22" s="18" t="s">
        <v>46</v>
      </c>
      <c r="D22" s="53">
        <v>1.5490456196576519</v>
      </c>
      <c r="E22" s="68">
        <v>1.6348015964674474</v>
      </c>
      <c r="F22" s="68">
        <v>1.6982552367562636</v>
      </c>
      <c r="G22" s="68">
        <v>1.5502655729789028</v>
      </c>
      <c r="H22" s="68">
        <v>1.3570190456791686</v>
      </c>
      <c r="I22" s="68">
        <v>1.3641506926234317</v>
      </c>
      <c r="J22" s="68">
        <v>1.329846113189423</v>
      </c>
      <c r="K22" s="68">
        <v>1.3202992544671768</v>
      </c>
      <c r="L22" s="68">
        <v>1.3655391789420486</v>
      </c>
      <c r="M22" s="68">
        <v>1.5528694179414433</v>
      </c>
      <c r="N22" s="68">
        <v>1.641205265634273</v>
      </c>
      <c r="O22" s="68">
        <v>1.7214779397355859</v>
      </c>
      <c r="P22" s="68">
        <v>1.6968104969131954</v>
      </c>
      <c r="Q22" s="68">
        <v>1.6261958713119358</v>
      </c>
      <c r="R22" s="69">
        <v>1.6059968597492633</v>
      </c>
      <c r="S22" s="9"/>
    </row>
    <row r="23" spans="1:19" x14ac:dyDescent="0.25">
      <c r="D23" s="56"/>
      <c r="E23" s="56"/>
      <c r="F23" s="56"/>
      <c r="G23" s="56"/>
      <c r="H23" s="56"/>
      <c r="I23" s="56"/>
      <c r="J23" s="56"/>
      <c r="K23" s="56"/>
      <c r="L23" s="56"/>
      <c r="M23" s="56"/>
      <c r="N23" s="56"/>
      <c r="O23" s="56"/>
      <c r="P23" s="56"/>
      <c r="Q23" s="56"/>
      <c r="R23" s="56"/>
    </row>
    <row r="24" spans="1:19" x14ac:dyDescent="0.25">
      <c r="D24" s="56"/>
      <c r="E24" s="56"/>
      <c r="F24" s="56"/>
      <c r="G24" s="56"/>
      <c r="H24" s="56"/>
      <c r="I24" s="56"/>
      <c r="J24" s="56"/>
      <c r="K24" s="56"/>
      <c r="L24" s="56"/>
      <c r="M24" s="56"/>
      <c r="N24" s="56"/>
      <c r="O24" s="56"/>
      <c r="P24" s="56"/>
      <c r="Q24" s="56"/>
      <c r="R24" s="56"/>
    </row>
    <row r="25" spans="1:19" ht="23.5" thickBot="1" x14ac:dyDescent="0.3">
      <c r="C25" s="1" t="s">
        <v>237</v>
      </c>
      <c r="D25" s="57"/>
      <c r="E25" s="57"/>
      <c r="F25" s="57"/>
      <c r="G25" s="57"/>
      <c r="H25" s="57"/>
      <c r="I25" s="57"/>
      <c r="J25" s="57"/>
      <c r="K25" s="57"/>
      <c r="L25" s="57"/>
      <c r="M25" s="57"/>
      <c r="N25" s="58"/>
      <c r="O25" s="58"/>
      <c r="P25" s="58"/>
      <c r="Q25" s="58"/>
      <c r="R25" s="58"/>
    </row>
    <row r="26" spans="1:19" ht="14.5" thickBot="1" x14ac:dyDescent="0.35">
      <c r="C26" s="2"/>
      <c r="D26" s="146" t="s">
        <v>47</v>
      </c>
      <c r="E26" s="147"/>
      <c r="F26" s="147"/>
      <c r="G26" s="147"/>
      <c r="H26" s="147"/>
      <c r="I26" s="147"/>
      <c r="J26" s="147"/>
      <c r="K26" s="147"/>
      <c r="L26" s="147"/>
      <c r="M26" s="147"/>
      <c r="N26" s="147"/>
      <c r="O26" s="147"/>
      <c r="P26" s="147"/>
      <c r="Q26" s="147"/>
      <c r="R26" s="148"/>
    </row>
    <row r="27" spans="1:19" ht="14.5" thickBot="1" x14ac:dyDescent="0.35">
      <c r="A27" s="45" t="s">
        <v>16</v>
      </c>
      <c r="C27" s="3" t="s">
        <v>249</v>
      </c>
      <c r="D27" s="70" t="s">
        <v>0</v>
      </c>
      <c r="E27" s="71" t="s">
        <v>1</v>
      </c>
      <c r="F27" s="71" t="s">
        <v>2</v>
      </c>
      <c r="G27" s="71" t="s">
        <v>3</v>
      </c>
      <c r="H27" s="71" t="s">
        <v>4</v>
      </c>
      <c r="I27" s="71" t="s">
        <v>5</v>
      </c>
      <c r="J27" s="71" t="s">
        <v>6</v>
      </c>
      <c r="K27" s="71" t="s">
        <v>7</v>
      </c>
      <c r="L27" s="71" t="s">
        <v>8</v>
      </c>
      <c r="M27" s="71" t="s">
        <v>9</v>
      </c>
      <c r="N27" s="71" t="s">
        <v>10</v>
      </c>
      <c r="O27" s="71" t="s">
        <v>11</v>
      </c>
      <c r="P27" s="71" t="s">
        <v>17</v>
      </c>
      <c r="Q27" s="71" t="s">
        <v>44</v>
      </c>
      <c r="R27" s="72" t="s">
        <v>88</v>
      </c>
    </row>
    <row r="28" spans="1:19" ht="14" x14ac:dyDescent="0.3">
      <c r="A28" s="45" t="s">
        <v>16</v>
      </c>
      <c r="C28" s="11" t="s">
        <v>12</v>
      </c>
      <c r="D28" s="48">
        <v>1.182404504000661</v>
      </c>
      <c r="E28" s="64">
        <v>1.2344618260071507</v>
      </c>
      <c r="F28" s="64">
        <v>1.1831109707085066</v>
      </c>
      <c r="G28" s="64">
        <v>1.1688601628929345</v>
      </c>
      <c r="H28" s="64">
        <v>1.0811794877466432</v>
      </c>
      <c r="I28" s="64">
        <v>1.0197577817224568</v>
      </c>
      <c r="J28" s="64">
        <v>1.0175824696096272</v>
      </c>
      <c r="K28" s="64">
        <v>1.0072402338476223</v>
      </c>
      <c r="L28" s="64">
        <v>1.0356840569352952</v>
      </c>
      <c r="M28" s="64">
        <v>1.1679702138197183</v>
      </c>
      <c r="N28" s="64">
        <v>1.2126934823168889</v>
      </c>
      <c r="O28" s="64">
        <v>1.4964445437471199</v>
      </c>
      <c r="P28" s="64">
        <v>1.207283288143669</v>
      </c>
      <c r="Q28" s="64">
        <v>1.1913483915126626</v>
      </c>
      <c r="R28" s="65">
        <v>1.2481980281724634</v>
      </c>
    </row>
    <row r="29" spans="1:19" ht="14" x14ac:dyDescent="0.3">
      <c r="A29" s="45" t="s">
        <v>16</v>
      </c>
      <c r="C29" s="11" t="s">
        <v>30</v>
      </c>
      <c r="D29" s="48">
        <v>0.66840612825698742</v>
      </c>
      <c r="E29" s="64">
        <v>0.76579867105207367</v>
      </c>
      <c r="F29" s="64">
        <v>0.64850336388374152</v>
      </c>
      <c r="G29" s="64">
        <v>0.52244784140745815</v>
      </c>
      <c r="H29" s="64">
        <v>0.61463599813642089</v>
      </c>
      <c r="I29" s="64">
        <v>0.63557918999397434</v>
      </c>
      <c r="J29" s="64">
        <v>0.61067935088676906</v>
      </c>
      <c r="K29" s="64">
        <v>0.73281480098728569</v>
      </c>
      <c r="L29" s="64">
        <v>0.7323259446462731</v>
      </c>
      <c r="M29" s="64">
        <v>0.87898204728565188</v>
      </c>
      <c r="N29" s="64">
        <v>1.0969932037693844</v>
      </c>
      <c r="O29" s="64">
        <v>0.97074503997355266</v>
      </c>
      <c r="P29" s="64">
        <v>1.1037244034109917</v>
      </c>
      <c r="Q29" s="64">
        <v>0.94457740329014139</v>
      </c>
      <c r="R29" s="65">
        <v>0.91152908966461321</v>
      </c>
    </row>
    <row r="30" spans="1:19" ht="14" x14ac:dyDescent="0.3">
      <c r="A30" s="45" t="s">
        <v>16</v>
      </c>
      <c r="C30" s="11" t="s">
        <v>31</v>
      </c>
      <c r="D30" s="48">
        <v>1.1757644314767823</v>
      </c>
      <c r="E30" s="64">
        <v>1.1754447050462702</v>
      </c>
      <c r="F30" s="64">
        <v>1.202881637195377</v>
      </c>
      <c r="G30" s="64">
        <v>1.0586943163354785</v>
      </c>
      <c r="H30" s="64">
        <v>0.89718757694314943</v>
      </c>
      <c r="I30" s="64">
        <v>0.90289823278832604</v>
      </c>
      <c r="J30" s="64">
        <v>0.9348853835077191</v>
      </c>
      <c r="K30" s="64">
        <v>0.97804557163084993</v>
      </c>
      <c r="L30" s="64">
        <v>1.0536283760450464</v>
      </c>
      <c r="M30" s="64">
        <v>1.1977066987591478</v>
      </c>
      <c r="N30" s="64">
        <v>1.3284804415734808</v>
      </c>
      <c r="O30" s="64">
        <v>1.2963716376835055</v>
      </c>
      <c r="P30" s="64">
        <v>1.3195130601355824</v>
      </c>
      <c r="Q30" s="64">
        <v>1.2976618144838015</v>
      </c>
      <c r="R30" s="65">
        <v>1.3154168441642773</v>
      </c>
    </row>
    <row r="31" spans="1:19" ht="14" x14ac:dyDescent="0.3">
      <c r="A31" s="45" t="s">
        <v>16</v>
      </c>
      <c r="C31" s="11" t="s">
        <v>39</v>
      </c>
      <c r="D31" s="48">
        <v>1.9175936194899836</v>
      </c>
      <c r="E31" s="64">
        <v>1.932476959075498</v>
      </c>
      <c r="F31" s="64">
        <v>1.9968917341063737</v>
      </c>
      <c r="G31" s="64">
        <v>1.6507561564172124</v>
      </c>
      <c r="H31" s="64">
        <v>1.3980961491413979</v>
      </c>
      <c r="I31" s="64">
        <v>1.4450884281645362</v>
      </c>
      <c r="J31" s="64">
        <v>1.3910229731405814</v>
      </c>
      <c r="K31" s="64">
        <v>1.4608511782536424</v>
      </c>
      <c r="L31" s="64">
        <v>1.607212946071066</v>
      </c>
      <c r="M31" s="64">
        <v>1.7777797901635086</v>
      </c>
      <c r="N31" s="64">
        <v>1.8697488877481176</v>
      </c>
      <c r="O31" s="64">
        <v>1.8226096603385671</v>
      </c>
      <c r="P31" s="64">
        <v>1.7951003288382872</v>
      </c>
      <c r="Q31" s="64">
        <v>1.7581652649245685</v>
      </c>
      <c r="R31" s="65">
        <v>1.7045965670195649</v>
      </c>
    </row>
    <row r="32" spans="1:19" ht="14" x14ac:dyDescent="0.3">
      <c r="A32" s="45" t="s">
        <v>16</v>
      </c>
      <c r="C32" s="11" t="s">
        <v>37</v>
      </c>
      <c r="D32" s="48">
        <v>2.2224414096942633</v>
      </c>
      <c r="E32" s="64">
        <v>2.1899504771107621</v>
      </c>
      <c r="F32" s="64">
        <v>2.1124029974132643</v>
      </c>
      <c r="G32" s="64">
        <v>2.0899147054177858</v>
      </c>
      <c r="H32" s="64">
        <v>1.8080929242821613</v>
      </c>
      <c r="I32" s="64">
        <v>1.6769832858625335</v>
      </c>
      <c r="J32" s="64">
        <v>1.7477233869354944</v>
      </c>
      <c r="K32" s="64">
        <v>1.8084748926638043</v>
      </c>
      <c r="L32" s="64">
        <v>1.9614620897154036</v>
      </c>
      <c r="M32" s="64">
        <v>2.2087106205616034</v>
      </c>
      <c r="N32" s="64">
        <v>2.2780993239657343</v>
      </c>
      <c r="O32" s="64">
        <v>2.1400732182991153</v>
      </c>
      <c r="P32" s="64">
        <v>2.1137003303029527</v>
      </c>
      <c r="Q32" s="64">
        <v>2.1317496251644821</v>
      </c>
      <c r="R32" s="65">
        <v>2.2261204304968629</v>
      </c>
    </row>
    <row r="33" spans="1:18" ht="14" x14ac:dyDescent="0.3">
      <c r="A33" s="45" t="s">
        <v>16</v>
      </c>
      <c r="C33" s="11" t="s">
        <v>32</v>
      </c>
      <c r="D33" s="48">
        <v>2.7738155390950041</v>
      </c>
      <c r="E33" s="64">
        <v>2.619550648938302</v>
      </c>
      <c r="F33" s="64">
        <v>2.6963800963413531</v>
      </c>
      <c r="G33" s="64">
        <v>2.4266673777967411</v>
      </c>
      <c r="H33" s="64">
        <v>2.1391845115869756</v>
      </c>
      <c r="I33" s="64">
        <v>2.1506418338797029</v>
      </c>
      <c r="J33" s="64">
        <v>2.1411634552727428</v>
      </c>
      <c r="K33" s="64">
        <v>2.0654388351180129</v>
      </c>
      <c r="L33" s="64">
        <v>2.4315433596747766</v>
      </c>
      <c r="M33" s="64">
        <v>2.7023881149328024</v>
      </c>
      <c r="N33" s="64">
        <v>2.7381947615943218</v>
      </c>
      <c r="O33" s="64">
        <v>2.6489789288228214</v>
      </c>
      <c r="P33" s="64">
        <v>2.6007257887464004</v>
      </c>
      <c r="Q33" s="64">
        <v>2.6589109962472564</v>
      </c>
      <c r="R33" s="65">
        <v>2.699326606171911</v>
      </c>
    </row>
    <row r="34" spans="1:18" ht="14" x14ac:dyDescent="0.3">
      <c r="A34" s="45" t="s">
        <v>16</v>
      </c>
      <c r="C34" s="11" t="s">
        <v>33</v>
      </c>
      <c r="D34" s="48">
        <v>3.0204526734648893</v>
      </c>
      <c r="E34" s="64">
        <v>3.0772847662411094</v>
      </c>
      <c r="F34" s="64">
        <v>3.3390564310630615</v>
      </c>
      <c r="G34" s="64">
        <v>3.1091454746485545</v>
      </c>
      <c r="H34" s="64">
        <v>2.9881309098283775</v>
      </c>
      <c r="I34" s="64">
        <v>3.1255916233416343</v>
      </c>
      <c r="J34" s="64">
        <v>2.9146377236726315</v>
      </c>
      <c r="K34" s="64">
        <v>2.8705121025449567</v>
      </c>
      <c r="L34" s="64">
        <v>2.8670467109892157</v>
      </c>
      <c r="M34" s="64">
        <v>3.3158961477376181</v>
      </c>
      <c r="N34" s="64">
        <v>3.3075040208662538</v>
      </c>
      <c r="O34" s="64">
        <v>3.0455876821379904</v>
      </c>
      <c r="P34" s="64">
        <v>3.1455011880714294</v>
      </c>
      <c r="Q34" s="64">
        <v>3.1575101315251701</v>
      </c>
      <c r="R34" s="65">
        <v>3.2377429608168544</v>
      </c>
    </row>
    <row r="35" spans="1:18" ht="14" x14ac:dyDescent="0.3">
      <c r="A35" s="45" t="s">
        <v>16</v>
      </c>
      <c r="C35" s="11" t="s">
        <v>34</v>
      </c>
      <c r="D35" s="48">
        <v>4.5420088980150579</v>
      </c>
      <c r="E35" s="64">
        <v>3.4758801297503195</v>
      </c>
      <c r="F35" s="64">
        <v>3.5940243430646071</v>
      </c>
      <c r="G35" s="64">
        <v>3.3348587073433071</v>
      </c>
      <c r="H35" s="64">
        <v>3.7380359946853483</v>
      </c>
      <c r="I35" s="64">
        <v>3.3125344991278625</v>
      </c>
      <c r="J35" s="64">
        <v>3.0992194359750829</v>
      </c>
      <c r="K35" s="64">
        <v>3.0056650210435873</v>
      </c>
      <c r="L35" s="64">
        <v>3.2445142327978416</v>
      </c>
      <c r="M35" s="64">
        <v>3.8057278720415004</v>
      </c>
      <c r="N35" s="64">
        <v>3.7836192803525268</v>
      </c>
      <c r="O35" s="64">
        <v>3.8109970339949806</v>
      </c>
      <c r="P35" s="64">
        <v>3.8858852501817003</v>
      </c>
      <c r="Q35" s="64">
        <v>3.6720088145439975</v>
      </c>
      <c r="R35" s="65">
        <v>3.8385258938639644</v>
      </c>
    </row>
    <row r="36" spans="1:18" ht="14" x14ac:dyDescent="0.3">
      <c r="A36" s="45" t="s">
        <v>16</v>
      </c>
      <c r="C36" s="11" t="s">
        <v>13</v>
      </c>
      <c r="D36" s="48">
        <v>4.6275762415392805</v>
      </c>
      <c r="E36" s="64">
        <v>4.7446954140999313</v>
      </c>
      <c r="F36" s="64">
        <v>5.298583688727426</v>
      </c>
      <c r="G36" s="64">
        <v>4.0960855252436357</v>
      </c>
      <c r="H36" s="64">
        <v>4.1023828852490327</v>
      </c>
      <c r="I36" s="64">
        <v>4.2251260033600895</v>
      </c>
      <c r="J36" s="64">
        <v>3.7922933200140596</v>
      </c>
      <c r="K36" s="64">
        <v>3.9632198158407914</v>
      </c>
      <c r="L36" s="64">
        <v>4.2888736786067385</v>
      </c>
      <c r="M36" s="64">
        <v>3.4322530726423239</v>
      </c>
      <c r="N36" s="64">
        <v>4.0561259411362078</v>
      </c>
      <c r="O36" s="64">
        <v>4.1258726899383982</v>
      </c>
      <c r="P36" s="64">
        <v>4.0805599679723112</v>
      </c>
      <c r="Q36" s="64">
        <v>3.9538824245189748</v>
      </c>
      <c r="R36" s="65">
        <v>4.4922381930184807</v>
      </c>
    </row>
    <row r="37" spans="1:18" ht="14" x14ac:dyDescent="0.3">
      <c r="A37" s="45" t="s">
        <v>16</v>
      </c>
      <c r="C37" s="11" t="s">
        <v>94</v>
      </c>
      <c r="D37" s="48">
        <v>5.2661964705532247</v>
      </c>
      <c r="E37" s="64">
        <v>5.8882524586620555</v>
      </c>
      <c r="F37" s="64">
        <v>5.534109057723021</v>
      </c>
      <c r="G37" s="64">
        <v>5.9643427528437796</v>
      </c>
      <c r="H37" s="64">
        <v>5.2432724521776723</v>
      </c>
      <c r="I37" s="64">
        <v>5.587218911203486</v>
      </c>
      <c r="J37" s="64">
        <v>5.0915600484388985</v>
      </c>
      <c r="K37" s="64">
        <v>4.7702486881131643</v>
      </c>
      <c r="L37" s="64">
        <v>5.4508042436687196</v>
      </c>
      <c r="M37" s="64">
        <v>6.0041752224503764</v>
      </c>
      <c r="N37" s="64">
        <v>4.7665982203969888</v>
      </c>
      <c r="O37" s="64">
        <v>4.7338656932086094</v>
      </c>
      <c r="P37" s="64">
        <v>4.8762765229295004</v>
      </c>
      <c r="Q37" s="64">
        <v>4.6358491510993138</v>
      </c>
      <c r="R37" s="65">
        <v>4.8613699784130997</v>
      </c>
    </row>
    <row r="38" spans="1:18" ht="14.5" thickBot="1" x14ac:dyDescent="0.35">
      <c r="A38" s="45" t="s">
        <v>16</v>
      </c>
      <c r="C38" s="11" t="s">
        <v>93</v>
      </c>
      <c r="D38" s="48">
        <v>5.758437319012268</v>
      </c>
      <c r="E38" s="66">
        <v>6.3329647764966044</v>
      </c>
      <c r="F38" s="66">
        <v>6.7852724290677111</v>
      </c>
      <c r="G38" s="66">
        <v>6.1762927011386974</v>
      </c>
      <c r="H38" s="66">
        <v>6.4085437049563154</v>
      </c>
      <c r="I38" s="66">
        <v>6.5087544986862733</v>
      </c>
      <c r="J38" s="66">
        <v>6.0029334115576409</v>
      </c>
      <c r="K38" s="66">
        <v>6.1808972683716012</v>
      </c>
      <c r="L38" s="66">
        <v>6.5047168407582658</v>
      </c>
      <c r="M38" s="66">
        <v>6.6827305871013705</v>
      </c>
      <c r="N38" s="66">
        <v>5.8239064152821847</v>
      </c>
      <c r="O38" s="66">
        <v>6.1192038759377807</v>
      </c>
      <c r="P38" s="66">
        <v>6.9023391241050387</v>
      </c>
      <c r="Q38" s="66">
        <v>6.8685510062520381</v>
      </c>
      <c r="R38" s="67">
        <v>7.3067802069493091</v>
      </c>
    </row>
    <row r="39" spans="1:18" ht="14.5" thickBot="1" x14ac:dyDescent="0.35">
      <c r="A39" s="45" t="s">
        <v>16</v>
      </c>
      <c r="C39" s="18" t="s">
        <v>46</v>
      </c>
      <c r="D39" s="53">
        <v>1.4133710566639079</v>
      </c>
      <c r="E39" s="68">
        <v>1.4958977719511846</v>
      </c>
      <c r="F39" s="68">
        <v>1.5404177519305065</v>
      </c>
      <c r="G39" s="68">
        <v>1.4484680013151663</v>
      </c>
      <c r="H39" s="68">
        <v>1.2808793958486064</v>
      </c>
      <c r="I39" s="68">
        <v>1.311289645242032</v>
      </c>
      <c r="J39" s="68">
        <v>1.2645065581297019</v>
      </c>
      <c r="K39" s="68">
        <v>1.2840474857990425</v>
      </c>
      <c r="L39" s="68">
        <v>1.3239940805042367</v>
      </c>
      <c r="M39" s="68">
        <v>1.5302158046414527</v>
      </c>
      <c r="N39" s="68">
        <v>1.6099356739453059</v>
      </c>
      <c r="O39" s="68">
        <v>1.7045977489622763</v>
      </c>
      <c r="P39" s="68">
        <v>1.6814339656620267</v>
      </c>
      <c r="Q39" s="68">
        <v>1.6427641710365668</v>
      </c>
      <c r="R39" s="69">
        <v>1.6825923283449569</v>
      </c>
    </row>
    <row r="40" spans="1:18" x14ac:dyDescent="0.25">
      <c r="D40" s="56"/>
      <c r="E40" s="56"/>
      <c r="F40" s="56"/>
      <c r="G40" s="56"/>
      <c r="H40" s="56"/>
      <c r="I40" s="56"/>
      <c r="J40" s="56"/>
      <c r="K40" s="56"/>
      <c r="L40" s="56"/>
      <c r="M40" s="56"/>
      <c r="N40" s="56"/>
      <c r="O40" s="56"/>
      <c r="P40" s="56"/>
      <c r="Q40" s="56"/>
      <c r="R40" s="56"/>
    </row>
    <row r="41" spans="1:18" x14ac:dyDescent="0.25">
      <c r="D41" s="56"/>
      <c r="E41" s="56"/>
      <c r="F41" s="56"/>
      <c r="G41" s="56"/>
      <c r="H41" s="56"/>
      <c r="I41" s="56"/>
      <c r="J41" s="56"/>
      <c r="K41" s="56"/>
      <c r="L41" s="56"/>
      <c r="M41" s="56"/>
      <c r="N41" s="56"/>
      <c r="O41" s="56"/>
      <c r="P41" s="56"/>
      <c r="Q41" s="56"/>
      <c r="R41" s="56"/>
    </row>
    <row r="42" spans="1:18" ht="23.5" thickBot="1" x14ac:dyDescent="0.3">
      <c r="C42" s="1" t="s">
        <v>288</v>
      </c>
      <c r="D42" s="57"/>
      <c r="E42" s="57"/>
      <c r="F42" s="57"/>
      <c r="G42" s="57"/>
      <c r="H42" s="57"/>
      <c r="I42" s="57"/>
      <c r="J42" s="57"/>
      <c r="K42" s="57"/>
      <c r="L42" s="57"/>
      <c r="M42" s="57"/>
      <c r="N42" s="62"/>
      <c r="O42" s="58"/>
      <c r="P42" s="58"/>
      <c r="Q42" s="58"/>
      <c r="R42" s="58"/>
    </row>
    <row r="43" spans="1:18" ht="14.5" thickBot="1" x14ac:dyDescent="0.35">
      <c r="C43" s="2"/>
      <c r="D43" s="146" t="s">
        <v>47</v>
      </c>
      <c r="E43" s="147"/>
      <c r="F43" s="147"/>
      <c r="G43" s="147"/>
      <c r="H43" s="147"/>
      <c r="I43" s="147"/>
      <c r="J43" s="147"/>
      <c r="K43" s="147"/>
      <c r="L43" s="147"/>
      <c r="M43" s="147"/>
      <c r="N43" s="147"/>
      <c r="O43" s="147"/>
      <c r="P43" s="147"/>
      <c r="Q43" s="147"/>
      <c r="R43" s="148"/>
    </row>
    <row r="44" spans="1:18" ht="14.5" thickBot="1" x14ac:dyDescent="0.35">
      <c r="A44" s="45" t="s">
        <v>41</v>
      </c>
      <c r="C44" s="3" t="s">
        <v>249</v>
      </c>
      <c r="D44" s="70" t="s">
        <v>0</v>
      </c>
      <c r="E44" s="71" t="s">
        <v>1</v>
      </c>
      <c r="F44" s="71" t="s">
        <v>2</v>
      </c>
      <c r="G44" s="71" t="s">
        <v>3</v>
      </c>
      <c r="H44" s="71" t="s">
        <v>4</v>
      </c>
      <c r="I44" s="71" t="s">
        <v>5</v>
      </c>
      <c r="J44" s="71" t="s">
        <v>6</v>
      </c>
      <c r="K44" s="71" t="s">
        <v>7</v>
      </c>
      <c r="L44" s="71" t="s">
        <v>8</v>
      </c>
      <c r="M44" s="71" t="s">
        <v>9</v>
      </c>
      <c r="N44" s="71" t="s">
        <v>10</v>
      </c>
      <c r="O44" s="71" t="s">
        <v>11</v>
      </c>
      <c r="P44" s="71" t="s">
        <v>17</v>
      </c>
      <c r="Q44" s="71" t="s">
        <v>44</v>
      </c>
      <c r="R44" s="72" t="s">
        <v>88</v>
      </c>
    </row>
    <row r="45" spans="1:18" ht="14" x14ac:dyDescent="0.3">
      <c r="A45" s="45" t="s">
        <v>41</v>
      </c>
      <c r="C45" s="11" t="s">
        <v>12</v>
      </c>
      <c r="D45" s="48">
        <v>2.1578827287246178</v>
      </c>
      <c r="E45" s="64">
        <v>9.4784394250513344</v>
      </c>
      <c r="F45" s="64">
        <v>0</v>
      </c>
      <c r="G45" s="64">
        <v>4.321697467488022</v>
      </c>
      <c r="H45" s="64">
        <v>0</v>
      </c>
      <c r="I45" s="64">
        <v>0</v>
      </c>
      <c r="J45" s="64">
        <v>0</v>
      </c>
      <c r="K45" s="64">
        <v>0</v>
      </c>
      <c r="L45" s="64">
        <v>0</v>
      </c>
      <c r="M45" s="64">
        <v>0</v>
      </c>
      <c r="N45" s="64">
        <v>0.61054072553045857</v>
      </c>
      <c r="O45" s="64">
        <v>2.1136208076659821</v>
      </c>
      <c r="P45" s="64">
        <v>0</v>
      </c>
      <c r="Q45" s="64">
        <v>0</v>
      </c>
      <c r="R45" s="65">
        <v>0</v>
      </c>
    </row>
    <row r="46" spans="1:18" ht="14" x14ac:dyDescent="0.3">
      <c r="A46" s="45" t="s">
        <v>41</v>
      </c>
      <c r="C46" s="11" t="s">
        <v>30</v>
      </c>
      <c r="D46" s="48">
        <v>0</v>
      </c>
      <c r="E46" s="64">
        <v>0</v>
      </c>
      <c r="F46" s="64">
        <v>0</v>
      </c>
      <c r="G46" s="64">
        <v>0</v>
      </c>
      <c r="H46" s="64">
        <v>0</v>
      </c>
      <c r="I46" s="64">
        <v>0</v>
      </c>
      <c r="J46" s="64">
        <v>0</v>
      </c>
      <c r="K46" s="64">
        <v>0</v>
      </c>
      <c r="L46" s="64">
        <v>0</v>
      </c>
      <c r="M46" s="64">
        <v>0</v>
      </c>
      <c r="N46" s="64">
        <v>0</v>
      </c>
      <c r="O46" s="64">
        <v>0</v>
      </c>
      <c r="P46" s="64">
        <v>0</v>
      </c>
      <c r="Q46" s="64">
        <v>0</v>
      </c>
      <c r="R46" s="65">
        <v>0</v>
      </c>
    </row>
    <row r="47" spans="1:18" ht="14" x14ac:dyDescent="0.3">
      <c r="A47" s="45" t="s">
        <v>41</v>
      </c>
      <c r="C47" s="11" t="s">
        <v>31</v>
      </c>
      <c r="D47" s="48">
        <v>0</v>
      </c>
      <c r="E47" s="64">
        <v>0</v>
      </c>
      <c r="F47" s="64">
        <v>0</v>
      </c>
      <c r="G47" s="64">
        <v>0</v>
      </c>
      <c r="H47" s="64">
        <v>0</v>
      </c>
      <c r="I47" s="64">
        <v>0</v>
      </c>
      <c r="J47" s="64">
        <v>0</v>
      </c>
      <c r="K47" s="64">
        <v>0</v>
      </c>
      <c r="L47" s="64">
        <v>0</v>
      </c>
      <c r="M47" s="64">
        <v>0</v>
      </c>
      <c r="N47" s="64">
        <v>0</v>
      </c>
      <c r="O47" s="64">
        <v>0</v>
      </c>
      <c r="P47" s="64">
        <v>0</v>
      </c>
      <c r="Q47" s="64">
        <v>6.1984941820670771</v>
      </c>
      <c r="R47" s="65">
        <v>0</v>
      </c>
    </row>
    <row r="48" spans="1:18" ht="14" x14ac:dyDescent="0.3">
      <c r="A48" s="45" t="s">
        <v>41</v>
      </c>
      <c r="C48" s="11" t="s">
        <v>39</v>
      </c>
      <c r="D48" s="48">
        <v>0</v>
      </c>
      <c r="E48" s="64">
        <v>0</v>
      </c>
      <c r="F48" s="64">
        <v>0</v>
      </c>
      <c r="G48" s="64">
        <v>0</v>
      </c>
      <c r="H48" s="64">
        <v>0</v>
      </c>
      <c r="I48" s="64">
        <v>0</v>
      </c>
      <c r="J48" s="64">
        <v>0</v>
      </c>
      <c r="K48" s="64">
        <v>0</v>
      </c>
      <c r="L48" s="64">
        <v>0</v>
      </c>
      <c r="M48" s="64">
        <v>0</v>
      </c>
      <c r="N48" s="64">
        <v>0</v>
      </c>
      <c r="O48" s="64">
        <v>0</v>
      </c>
      <c r="P48" s="64">
        <v>0</v>
      </c>
      <c r="Q48" s="64">
        <v>0</v>
      </c>
      <c r="R48" s="65">
        <v>0</v>
      </c>
    </row>
    <row r="49" spans="1:18" ht="14" x14ac:dyDescent="0.3">
      <c r="A49" s="45" t="s">
        <v>41</v>
      </c>
      <c r="C49" s="11" t="s">
        <v>37</v>
      </c>
      <c r="D49" s="48">
        <v>0</v>
      </c>
      <c r="E49" s="64">
        <v>0</v>
      </c>
      <c r="F49" s="64">
        <v>0</v>
      </c>
      <c r="G49" s="64">
        <v>0</v>
      </c>
      <c r="H49" s="64">
        <v>0</v>
      </c>
      <c r="I49" s="64">
        <v>0</v>
      </c>
      <c r="J49" s="64">
        <v>0</v>
      </c>
      <c r="K49" s="64">
        <v>0</v>
      </c>
      <c r="L49" s="64">
        <v>0</v>
      </c>
      <c r="M49" s="64">
        <v>0</v>
      </c>
      <c r="N49" s="64">
        <v>0</v>
      </c>
      <c r="O49" s="64">
        <v>0</v>
      </c>
      <c r="P49" s="64">
        <v>0</v>
      </c>
      <c r="Q49" s="64">
        <v>0</v>
      </c>
      <c r="R49" s="65">
        <v>0</v>
      </c>
    </row>
    <row r="50" spans="1:18" ht="14" x14ac:dyDescent="0.3">
      <c r="A50" s="45" t="s">
        <v>41</v>
      </c>
      <c r="C50" s="11" t="s">
        <v>32</v>
      </c>
      <c r="D50" s="48">
        <v>0</v>
      </c>
      <c r="E50" s="64">
        <v>8.8980150581793289</v>
      </c>
      <c r="F50" s="64">
        <v>0</v>
      </c>
      <c r="G50" s="64">
        <v>0</v>
      </c>
      <c r="H50" s="64">
        <v>0</v>
      </c>
      <c r="I50" s="64">
        <v>0</v>
      </c>
      <c r="J50" s="64">
        <v>0</v>
      </c>
      <c r="K50" s="64">
        <v>0</v>
      </c>
      <c r="L50" s="64">
        <v>0</v>
      </c>
      <c r="M50" s="64">
        <v>0</v>
      </c>
      <c r="N50" s="64">
        <v>0</v>
      </c>
      <c r="O50" s="64">
        <v>0</v>
      </c>
      <c r="P50" s="64">
        <v>0</v>
      </c>
      <c r="Q50" s="64">
        <v>0</v>
      </c>
      <c r="R50" s="65">
        <v>0</v>
      </c>
    </row>
    <row r="51" spans="1:18" ht="14" x14ac:dyDescent="0.3">
      <c r="A51" s="45" t="s">
        <v>41</v>
      </c>
      <c r="C51" s="11" t="s">
        <v>33</v>
      </c>
      <c r="D51" s="48">
        <v>0</v>
      </c>
      <c r="E51" s="64">
        <v>0</v>
      </c>
      <c r="F51" s="64">
        <v>0</v>
      </c>
      <c r="G51" s="64">
        <v>0</v>
      </c>
      <c r="H51" s="64">
        <v>8.4271047227926079</v>
      </c>
      <c r="I51" s="64">
        <v>0</v>
      </c>
      <c r="J51" s="64">
        <v>0</v>
      </c>
      <c r="K51" s="64">
        <v>0</v>
      </c>
      <c r="L51" s="64">
        <v>0</v>
      </c>
      <c r="M51" s="64">
        <v>0</v>
      </c>
      <c r="N51" s="64">
        <v>0</v>
      </c>
      <c r="O51" s="64">
        <v>0</v>
      </c>
      <c r="P51" s="64">
        <v>0</v>
      </c>
      <c r="Q51" s="64">
        <v>0</v>
      </c>
      <c r="R51" s="65">
        <v>0</v>
      </c>
    </row>
    <row r="52" spans="1:18" ht="14" x14ac:dyDescent="0.3">
      <c r="A52" s="45" t="s">
        <v>41</v>
      </c>
      <c r="C52" s="11" t="s">
        <v>34</v>
      </c>
      <c r="D52" s="48">
        <v>9.1471594798083498</v>
      </c>
      <c r="E52" s="64">
        <v>10.190280629705681</v>
      </c>
      <c r="F52" s="64">
        <v>0</v>
      </c>
      <c r="G52" s="64">
        <v>0</v>
      </c>
      <c r="H52" s="64">
        <v>3.1047227926078027</v>
      </c>
      <c r="I52" s="64">
        <v>0</v>
      </c>
      <c r="J52" s="64">
        <v>0</v>
      </c>
      <c r="K52" s="64">
        <v>0</v>
      </c>
      <c r="L52" s="64">
        <v>0</v>
      </c>
      <c r="M52" s="64">
        <v>0</v>
      </c>
      <c r="N52" s="64">
        <v>0</v>
      </c>
      <c r="O52" s="64">
        <v>0</v>
      </c>
      <c r="P52" s="64">
        <v>0</v>
      </c>
      <c r="Q52" s="64">
        <v>0</v>
      </c>
      <c r="R52" s="65">
        <v>0</v>
      </c>
    </row>
    <row r="53" spans="1:18" ht="14" x14ac:dyDescent="0.3">
      <c r="A53" s="45" t="s">
        <v>41</v>
      </c>
      <c r="C53" s="11" t="s">
        <v>13</v>
      </c>
      <c r="D53" s="48">
        <v>0</v>
      </c>
      <c r="E53" s="64">
        <v>9.5482546201232026</v>
      </c>
      <c r="F53" s="64">
        <v>0</v>
      </c>
      <c r="G53" s="64">
        <v>0</v>
      </c>
      <c r="H53" s="64">
        <v>0</v>
      </c>
      <c r="I53" s="64">
        <v>0</v>
      </c>
      <c r="J53" s="64">
        <v>0</v>
      </c>
      <c r="K53" s="64">
        <v>0</v>
      </c>
      <c r="L53" s="64">
        <v>0</v>
      </c>
      <c r="M53" s="64">
        <v>0</v>
      </c>
      <c r="N53" s="64">
        <v>0</v>
      </c>
      <c r="O53" s="64">
        <v>0</v>
      </c>
      <c r="P53" s="64">
        <v>0</v>
      </c>
      <c r="Q53" s="64">
        <v>0</v>
      </c>
      <c r="R53" s="65">
        <v>0</v>
      </c>
    </row>
    <row r="54" spans="1:18" ht="14" x14ac:dyDescent="0.3">
      <c r="A54" s="45" t="s">
        <v>41</v>
      </c>
      <c r="C54" s="11" t="s">
        <v>94</v>
      </c>
      <c r="D54" s="48">
        <v>0</v>
      </c>
      <c r="E54" s="64">
        <v>0</v>
      </c>
      <c r="F54" s="64">
        <v>10.836413415468858</v>
      </c>
      <c r="G54" s="64">
        <v>0</v>
      </c>
      <c r="H54" s="64">
        <v>0</v>
      </c>
      <c r="I54" s="64">
        <v>0</v>
      </c>
      <c r="J54" s="64">
        <v>0</v>
      </c>
      <c r="K54" s="64">
        <v>0</v>
      </c>
      <c r="L54" s="64">
        <v>0</v>
      </c>
      <c r="M54" s="64">
        <v>0</v>
      </c>
      <c r="N54" s="64">
        <v>0</v>
      </c>
      <c r="O54" s="64">
        <v>0</v>
      </c>
      <c r="P54" s="64">
        <v>0</v>
      </c>
      <c r="Q54" s="64">
        <v>0</v>
      </c>
      <c r="R54" s="65">
        <v>0</v>
      </c>
    </row>
    <row r="55" spans="1:18" ht="14.5" thickBot="1" x14ac:dyDescent="0.35">
      <c r="A55" s="45" t="s">
        <v>41</v>
      </c>
      <c r="C55" s="11" t="s">
        <v>93</v>
      </c>
      <c r="D55" s="48">
        <v>0</v>
      </c>
      <c r="E55" s="66">
        <v>7.3374401095140316</v>
      </c>
      <c r="F55" s="66">
        <v>10.198494182067078</v>
      </c>
      <c r="G55" s="66">
        <v>0</v>
      </c>
      <c r="H55" s="66">
        <v>0</v>
      </c>
      <c r="I55" s="66">
        <v>3.7180013689253935</v>
      </c>
      <c r="J55" s="66">
        <v>0</v>
      </c>
      <c r="K55" s="66">
        <v>11.436002737850787</v>
      </c>
      <c r="L55" s="66">
        <v>0</v>
      </c>
      <c r="M55" s="66">
        <v>0</v>
      </c>
      <c r="N55" s="66">
        <v>0</v>
      </c>
      <c r="O55" s="66">
        <v>0</v>
      </c>
      <c r="P55" s="66">
        <v>0</v>
      </c>
      <c r="Q55" s="66">
        <v>0</v>
      </c>
      <c r="R55" s="67">
        <v>0</v>
      </c>
    </row>
    <row r="56" spans="1:18" ht="14.5" thickBot="1" x14ac:dyDescent="0.35">
      <c r="A56" s="45" t="s">
        <v>41</v>
      </c>
      <c r="C56" s="18" t="s">
        <v>46</v>
      </c>
      <c r="D56" s="53">
        <v>3.1563508360222938</v>
      </c>
      <c r="E56" s="68">
        <v>9.1667807437827964</v>
      </c>
      <c r="F56" s="68">
        <v>7.0116358658453111</v>
      </c>
      <c r="G56" s="68">
        <v>4.321697467488022</v>
      </c>
      <c r="H56" s="68">
        <v>5.7659137577002051</v>
      </c>
      <c r="I56" s="68">
        <v>3.7180013689253935</v>
      </c>
      <c r="J56" s="68">
        <v>0</v>
      </c>
      <c r="K56" s="68">
        <v>11.436002737850787</v>
      </c>
      <c r="L56" s="68">
        <v>0</v>
      </c>
      <c r="M56" s="68">
        <v>0</v>
      </c>
      <c r="N56" s="68">
        <v>0.61054072553045857</v>
      </c>
      <c r="O56" s="68">
        <v>2.1136208076659821</v>
      </c>
      <c r="P56" s="68">
        <v>0</v>
      </c>
      <c r="Q56" s="68">
        <v>6.1984941820670771</v>
      </c>
      <c r="R56" s="69">
        <v>0</v>
      </c>
    </row>
    <row r="57" spans="1:18" x14ac:dyDescent="0.25">
      <c r="D57" s="56"/>
      <c r="E57" s="56"/>
      <c r="F57" s="56"/>
      <c r="G57" s="56"/>
      <c r="H57" s="56"/>
      <c r="I57" s="56"/>
      <c r="J57" s="56"/>
      <c r="K57" s="56"/>
      <c r="L57" s="56"/>
      <c r="M57" s="56"/>
      <c r="N57" s="56"/>
      <c r="O57" s="56"/>
      <c r="P57" s="56"/>
      <c r="Q57" s="56"/>
      <c r="R57" s="56"/>
    </row>
    <row r="58" spans="1:18" x14ac:dyDescent="0.25">
      <c r="D58" s="56"/>
      <c r="E58" s="56"/>
      <c r="F58" s="56"/>
      <c r="G58" s="56"/>
      <c r="H58" s="56"/>
      <c r="I58" s="56"/>
      <c r="J58" s="56"/>
      <c r="K58" s="56"/>
      <c r="L58" s="56"/>
      <c r="M58" s="56"/>
      <c r="N58" s="63"/>
      <c r="O58" s="56"/>
      <c r="P58" s="56"/>
      <c r="Q58" s="56"/>
      <c r="R58" s="56"/>
    </row>
    <row r="59" spans="1:18" ht="23.5" thickBot="1" x14ac:dyDescent="0.3">
      <c r="C59" s="1" t="s">
        <v>238</v>
      </c>
      <c r="D59" s="57"/>
      <c r="E59" s="57"/>
      <c r="F59" s="57"/>
      <c r="G59" s="57"/>
      <c r="H59" s="57"/>
      <c r="I59" s="57"/>
      <c r="J59" s="57"/>
      <c r="K59" s="57"/>
      <c r="L59" s="57"/>
      <c r="M59" s="57"/>
      <c r="N59" s="58"/>
      <c r="O59" s="58"/>
      <c r="P59" s="58"/>
      <c r="Q59" s="58"/>
      <c r="R59" s="58"/>
    </row>
    <row r="60" spans="1:18" ht="14.5" thickBot="1" x14ac:dyDescent="0.35">
      <c r="C60" s="2"/>
      <c r="D60" s="146" t="s">
        <v>47</v>
      </c>
      <c r="E60" s="147"/>
      <c r="F60" s="147"/>
      <c r="G60" s="147"/>
      <c r="H60" s="147"/>
      <c r="I60" s="147"/>
      <c r="J60" s="147"/>
      <c r="K60" s="147"/>
      <c r="L60" s="147"/>
      <c r="M60" s="147"/>
      <c r="N60" s="147"/>
      <c r="O60" s="147"/>
      <c r="P60" s="147"/>
      <c r="Q60" s="147"/>
      <c r="R60" s="148"/>
    </row>
    <row r="61" spans="1:18" ht="14.5" thickBot="1" x14ac:dyDescent="0.35">
      <c r="A61" s="45" t="s">
        <v>15</v>
      </c>
      <c r="C61" s="3" t="s">
        <v>249</v>
      </c>
      <c r="D61" s="70" t="s">
        <v>0</v>
      </c>
      <c r="E61" s="71" t="s">
        <v>1</v>
      </c>
      <c r="F61" s="71" t="s">
        <v>2</v>
      </c>
      <c r="G61" s="71" t="s">
        <v>3</v>
      </c>
      <c r="H61" s="71" t="s">
        <v>4</v>
      </c>
      <c r="I61" s="71" t="s">
        <v>5</v>
      </c>
      <c r="J61" s="71" t="s">
        <v>6</v>
      </c>
      <c r="K61" s="71" t="s">
        <v>7</v>
      </c>
      <c r="L61" s="71" t="s">
        <v>8</v>
      </c>
      <c r="M61" s="71" t="s">
        <v>9</v>
      </c>
      <c r="N61" s="71" t="s">
        <v>10</v>
      </c>
      <c r="O61" s="71" t="s">
        <v>11</v>
      </c>
      <c r="P61" s="71" t="s">
        <v>17</v>
      </c>
      <c r="Q61" s="71" t="s">
        <v>44</v>
      </c>
      <c r="R61" s="72" t="s">
        <v>88</v>
      </c>
    </row>
    <row r="62" spans="1:18" ht="14" x14ac:dyDescent="0.3">
      <c r="A62" s="45" t="s">
        <v>15</v>
      </c>
      <c r="C62" s="11" t="s">
        <v>12</v>
      </c>
      <c r="D62" s="48">
        <v>3.1170909856741478</v>
      </c>
      <c r="E62" s="64">
        <v>3.4161408748677742</v>
      </c>
      <c r="F62" s="64">
        <v>3.6634643590495743</v>
      </c>
      <c r="G62" s="64">
        <v>2.5015379794331327</v>
      </c>
      <c r="H62" s="64">
        <v>2.5848695291050459</v>
      </c>
      <c r="I62" s="64">
        <v>1.5661419119324662</v>
      </c>
      <c r="J62" s="64">
        <v>2.6559108242886476</v>
      </c>
      <c r="K62" s="64">
        <v>2.8115346844031781</v>
      </c>
      <c r="L62" s="64">
        <v>2.0460871549167239</v>
      </c>
      <c r="M62" s="64">
        <v>1.2604826949974703</v>
      </c>
      <c r="N62" s="64">
        <v>2.3270121190159845</v>
      </c>
      <c r="O62" s="64">
        <v>2.9251197809719374</v>
      </c>
      <c r="P62" s="64">
        <v>2.2540725530458587</v>
      </c>
      <c r="Q62" s="64">
        <v>4.4398161728757213</v>
      </c>
      <c r="R62" s="65">
        <v>1.4823940984105255</v>
      </c>
    </row>
    <row r="63" spans="1:18" ht="14" x14ac:dyDescent="0.3">
      <c r="A63" s="45" t="s">
        <v>15</v>
      </c>
      <c r="C63" s="11" t="s">
        <v>30</v>
      </c>
      <c r="D63" s="48">
        <v>1.7987679671457906</v>
      </c>
      <c r="E63" s="64">
        <v>0</v>
      </c>
      <c r="F63" s="64">
        <v>0</v>
      </c>
      <c r="G63" s="64">
        <v>0.34223134839151265</v>
      </c>
      <c r="H63" s="64">
        <v>6.7268993839835725</v>
      </c>
      <c r="I63" s="64">
        <v>0</v>
      </c>
      <c r="J63" s="64">
        <v>0</v>
      </c>
      <c r="K63" s="64">
        <v>0</v>
      </c>
      <c r="L63" s="64">
        <v>0</v>
      </c>
      <c r="M63" s="64">
        <v>0</v>
      </c>
      <c r="N63" s="64">
        <v>0.59685147159479812</v>
      </c>
      <c r="O63" s="64">
        <v>3.0472279260780288</v>
      </c>
      <c r="P63" s="64">
        <v>0</v>
      </c>
      <c r="Q63" s="64">
        <v>0</v>
      </c>
      <c r="R63" s="65">
        <v>0</v>
      </c>
    </row>
    <row r="64" spans="1:18" ht="14" x14ac:dyDescent="0.3">
      <c r="A64" s="45" t="s">
        <v>15</v>
      </c>
      <c r="C64" s="11" t="s">
        <v>31</v>
      </c>
      <c r="D64" s="48">
        <v>3.2012942567357352</v>
      </c>
      <c r="E64" s="64">
        <v>1.8333132020775456</v>
      </c>
      <c r="F64" s="64">
        <v>3.5206994767172288</v>
      </c>
      <c r="G64" s="64">
        <v>1.6885968514715948</v>
      </c>
      <c r="H64" s="64">
        <v>0.73332280313799825</v>
      </c>
      <c r="I64" s="64">
        <v>0.98631074606433944</v>
      </c>
      <c r="J64" s="64">
        <v>3.3736405810327779</v>
      </c>
      <c r="K64" s="64">
        <v>4.3070304096998138</v>
      </c>
      <c r="L64" s="64">
        <v>1.3312799452429842</v>
      </c>
      <c r="M64" s="64">
        <v>2.0634970778707946</v>
      </c>
      <c r="N64" s="64">
        <v>4.1599687102767184</v>
      </c>
      <c r="O64" s="64">
        <v>1.8887259215801311</v>
      </c>
      <c r="P64" s="64">
        <v>0</v>
      </c>
      <c r="Q64" s="64">
        <v>4.7556468172484596</v>
      </c>
      <c r="R64" s="65">
        <v>1.8261464750171115</v>
      </c>
    </row>
    <row r="65" spans="1:18" ht="14" x14ac:dyDescent="0.3">
      <c r="A65" s="45" t="s">
        <v>15</v>
      </c>
      <c r="C65" s="11" t="s">
        <v>39</v>
      </c>
      <c r="D65" s="48">
        <v>3.2260528117007095</v>
      </c>
      <c r="E65" s="64">
        <v>2.1219784574372276</v>
      </c>
      <c r="F65" s="64">
        <v>4.5103810175678758</v>
      </c>
      <c r="G65" s="64">
        <v>3.3801049509468397</v>
      </c>
      <c r="H65" s="64">
        <v>2.6951403148528406</v>
      </c>
      <c r="I65" s="64">
        <v>0.66244338619715437</v>
      </c>
      <c r="J65" s="64">
        <v>11.673283139402237</v>
      </c>
      <c r="K65" s="64">
        <v>3.2429842573579739</v>
      </c>
      <c r="L65" s="64">
        <v>0.78439425051334699</v>
      </c>
      <c r="M65" s="64">
        <v>7.3716632443531829</v>
      </c>
      <c r="N65" s="64">
        <v>0</v>
      </c>
      <c r="O65" s="64">
        <v>6.4266484143280866</v>
      </c>
      <c r="P65" s="64">
        <v>0</v>
      </c>
      <c r="Q65" s="64">
        <v>0</v>
      </c>
      <c r="R65" s="65">
        <v>2.5608031028975589</v>
      </c>
    </row>
    <row r="66" spans="1:18" ht="14" x14ac:dyDescent="0.3">
      <c r="A66" s="45" t="s">
        <v>15</v>
      </c>
      <c r="C66" s="11" t="s">
        <v>37</v>
      </c>
      <c r="D66" s="48">
        <v>3.3433989612272015</v>
      </c>
      <c r="E66" s="64">
        <v>4.1931237824461638</v>
      </c>
      <c r="F66" s="64">
        <v>4.6920444374243138</v>
      </c>
      <c r="G66" s="64">
        <v>5.7036276522929503</v>
      </c>
      <c r="H66" s="64">
        <v>3.5648061726090474</v>
      </c>
      <c r="I66" s="64">
        <v>0.67239380351730016</v>
      </c>
      <c r="J66" s="64">
        <v>4.7740295296763469</v>
      </c>
      <c r="K66" s="64">
        <v>7.6194387405886381</v>
      </c>
      <c r="L66" s="64">
        <v>5.3260323979009812</v>
      </c>
      <c r="M66" s="64">
        <v>2.0670773442847366</v>
      </c>
      <c r="N66" s="64">
        <v>3.1813826146475015</v>
      </c>
      <c r="O66" s="64">
        <v>1.4551676933607118</v>
      </c>
      <c r="P66" s="64">
        <v>2.5608031028975589</v>
      </c>
      <c r="Q66" s="64">
        <v>0</v>
      </c>
      <c r="R66" s="65">
        <v>0.5420944558521561</v>
      </c>
    </row>
    <row r="67" spans="1:18" ht="14" x14ac:dyDescent="0.3">
      <c r="A67" s="45" t="s">
        <v>15</v>
      </c>
      <c r="C67" s="11" t="s">
        <v>32</v>
      </c>
      <c r="D67" s="48">
        <v>4.7149011555340818</v>
      </c>
      <c r="E67" s="64">
        <v>4.0041980378736026</v>
      </c>
      <c r="F67" s="64">
        <v>4.7456732179524792</v>
      </c>
      <c r="G67" s="64">
        <v>5.4753104527231837</v>
      </c>
      <c r="H67" s="64">
        <v>6.5833143204806452</v>
      </c>
      <c r="I67" s="64">
        <v>4.4449920146018709</v>
      </c>
      <c r="J67" s="64">
        <v>5.8863791923340179</v>
      </c>
      <c r="K67" s="64">
        <v>12.053844398813599</v>
      </c>
      <c r="L67" s="64">
        <v>3.9972621492128679</v>
      </c>
      <c r="M67" s="64">
        <v>10.2715035363906</v>
      </c>
      <c r="N67" s="64">
        <v>5.9493497604380563</v>
      </c>
      <c r="O67" s="64">
        <v>0</v>
      </c>
      <c r="P67" s="64">
        <v>2.108145106091718</v>
      </c>
      <c r="Q67" s="64">
        <v>0</v>
      </c>
      <c r="R67" s="65">
        <v>0</v>
      </c>
    </row>
    <row r="68" spans="1:18" ht="14" x14ac:dyDescent="0.3">
      <c r="A68" s="45" t="s">
        <v>15</v>
      </c>
      <c r="C68" s="11" t="s">
        <v>33</v>
      </c>
      <c r="D68" s="48">
        <v>4.7581357725094895</v>
      </c>
      <c r="E68" s="64">
        <v>3.90569625066545</v>
      </c>
      <c r="F68" s="64">
        <v>4.8732032854209448</v>
      </c>
      <c r="G68" s="64">
        <v>7.3194485186271638</v>
      </c>
      <c r="H68" s="64">
        <v>6.0940346443426527</v>
      </c>
      <c r="I68" s="64">
        <v>8.8034071032017636</v>
      </c>
      <c r="J68" s="64">
        <v>6.6678834892387249</v>
      </c>
      <c r="K68" s="64">
        <v>7.7987679671457908</v>
      </c>
      <c r="L68" s="64">
        <v>7.6035592060232711</v>
      </c>
      <c r="M68" s="64">
        <v>2.8583162217659139</v>
      </c>
      <c r="N68" s="64">
        <v>2.2094455852156059</v>
      </c>
      <c r="O68" s="64">
        <v>2.0670773442847366</v>
      </c>
      <c r="P68" s="64">
        <v>0</v>
      </c>
      <c r="Q68" s="64">
        <v>6.5927446954141002</v>
      </c>
      <c r="R68" s="65">
        <v>0</v>
      </c>
    </row>
    <row r="69" spans="1:18" ht="14" x14ac:dyDescent="0.3">
      <c r="A69" s="45" t="s">
        <v>15</v>
      </c>
      <c r="C69" s="11" t="s">
        <v>34</v>
      </c>
      <c r="D69" s="48">
        <v>5.7350151559597142</v>
      </c>
      <c r="E69" s="64">
        <v>5.0712819008506891</v>
      </c>
      <c r="F69" s="64">
        <v>4.489162673967602</v>
      </c>
      <c r="G69" s="64">
        <v>6.5301953351234667</v>
      </c>
      <c r="H69" s="64">
        <v>7.5542778918548938</v>
      </c>
      <c r="I69" s="64">
        <v>8.4257357973990423</v>
      </c>
      <c r="J69" s="64">
        <v>6.7323750855578375</v>
      </c>
      <c r="K69" s="64">
        <v>7.2060232717316905</v>
      </c>
      <c r="L69" s="64">
        <v>2.2053388090349078</v>
      </c>
      <c r="M69" s="64">
        <v>6.4804928131416837</v>
      </c>
      <c r="N69" s="64">
        <v>4.2354551676933605</v>
      </c>
      <c r="O69" s="64">
        <v>2.5872689938398357</v>
      </c>
      <c r="P69" s="64">
        <v>0</v>
      </c>
      <c r="Q69" s="64">
        <v>4.8295687885010263</v>
      </c>
      <c r="R69" s="65">
        <v>6.8966461327857633</v>
      </c>
    </row>
    <row r="70" spans="1:18" ht="14" x14ac:dyDescent="0.3">
      <c r="A70" s="45" t="s">
        <v>15</v>
      </c>
      <c r="C70" s="11" t="s">
        <v>13</v>
      </c>
      <c r="D70" s="48">
        <v>7.2470910335386725</v>
      </c>
      <c r="E70" s="64">
        <v>5.6262833675564679</v>
      </c>
      <c r="F70" s="64">
        <v>8.1355236139630396</v>
      </c>
      <c r="G70" s="64">
        <v>7.0989428853905236</v>
      </c>
      <c r="H70" s="64">
        <v>6.6067077344284737</v>
      </c>
      <c r="I70" s="64">
        <v>8.1902806297056809</v>
      </c>
      <c r="J70" s="64">
        <v>2.1793292265571527</v>
      </c>
      <c r="K70" s="64">
        <v>0</v>
      </c>
      <c r="L70" s="64">
        <v>0</v>
      </c>
      <c r="M70" s="64">
        <v>2.4010951403148528</v>
      </c>
      <c r="N70" s="64">
        <v>3.0609171800136892</v>
      </c>
      <c r="O70" s="64">
        <v>10.691307323750856</v>
      </c>
      <c r="P70" s="64">
        <v>0</v>
      </c>
      <c r="Q70" s="64">
        <v>0</v>
      </c>
      <c r="R70" s="65">
        <v>0</v>
      </c>
    </row>
    <row r="71" spans="1:18" ht="14" x14ac:dyDescent="0.3">
      <c r="A71" s="45" t="s">
        <v>15</v>
      </c>
      <c r="C71" s="11" t="s">
        <v>94</v>
      </c>
      <c r="D71" s="48">
        <v>6.3568332192562176</v>
      </c>
      <c r="E71" s="64">
        <v>7.4740284432276214</v>
      </c>
      <c r="F71" s="64">
        <v>5.4346338124572213</v>
      </c>
      <c r="G71" s="64">
        <v>6.7510837326032398</v>
      </c>
      <c r="H71" s="64">
        <v>2.0451745379876796</v>
      </c>
      <c r="I71" s="64">
        <v>6.7937029431895963</v>
      </c>
      <c r="J71" s="64">
        <v>13.477070499657769</v>
      </c>
      <c r="K71" s="64">
        <v>0</v>
      </c>
      <c r="L71" s="64">
        <v>10.606433949349761</v>
      </c>
      <c r="M71" s="64">
        <v>3.9589322381930185</v>
      </c>
      <c r="N71" s="64">
        <v>4.1916495550992474</v>
      </c>
      <c r="O71" s="64">
        <v>9.9123887748117721</v>
      </c>
      <c r="P71" s="64">
        <v>4.3285420944558526</v>
      </c>
      <c r="Q71" s="64">
        <v>3.5550992470910336</v>
      </c>
      <c r="R71" s="65">
        <v>0</v>
      </c>
    </row>
    <row r="72" spans="1:18" ht="14.5" thickBot="1" x14ac:dyDescent="0.35">
      <c r="A72" s="45" t="s">
        <v>15</v>
      </c>
      <c r="C72" s="11" t="s">
        <v>93</v>
      </c>
      <c r="D72" s="48">
        <v>7.9274469541409998</v>
      </c>
      <c r="E72" s="66">
        <v>8.0678144579581961</v>
      </c>
      <c r="F72" s="66">
        <v>8.5265799680584085</v>
      </c>
      <c r="G72" s="66">
        <v>9.158110882956878</v>
      </c>
      <c r="H72" s="66">
        <v>7.3648186173853523</v>
      </c>
      <c r="I72" s="66">
        <v>10.35728952772074</v>
      </c>
      <c r="J72" s="66">
        <v>8.9792379648642484</v>
      </c>
      <c r="K72" s="66">
        <v>8.6778918548939075</v>
      </c>
      <c r="L72" s="66">
        <v>14.405658224960074</v>
      </c>
      <c r="M72" s="66">
        <v>8.7104722792607809</v>
      </c>
      <c r="N72" s="66">
        <v>4.8377823408624234</v>
      </c>
      <c r="O72" s="66">
        <v>5.4859685147159478</v>
      </c>
      <c r="P72" s="66">
        <v>7.1184120465434635</v>
      </c>
      <c r="Q72" s="66">
        <v>4.7985398129135302</v>
      </c>
      <c r="R72" s="67">
        <v>4.7611225188227237</v>
      </c>
    </row>
    <row r="73" spans="1:18" ht="14.5" thickBot="1" x14ac:dyDescent="0.35">
      <c r="A73" s="45" t="s">
        <v>15</v>
      </c>
      <c r="C73" s="18" t="s">
        <v>46</v>
      </c>
      <c r="D73" s="53">
        <v>3.7275598304453808</v>
      </c>
      <c r="E73" s="68">
        <v>3.6599158017120943</v>
      </c>
      <c r="F73" s="68">
        <v>4.3160723199100932</v>
      </c>
      <c r="G73" s="68">
        <v>3.8760385405149265</v>
      </c>
      <c r="H73" s="68">
        <v>3.1582549803667277</v>
      </c>
      <c r="I73" s="68">
        <v>2.2077012161486986</v>
      </c>
      <c r="J73" s="68">
        <v>4.8242678433599835</v>
      </c>
      <c r="K73" s="68">
        <v>4.9105868219977928</v>
      </c>
      <c r="L73" s="68">
        <v>3.9582180162485492</v>
      </c>
      <c r="M73" s="68">
        <v>2.986736920951016</v>
      </c>
      <c r="N73" s="68">
        <v>3.0908770900557347</v>
      </c>
      <c r="O73" s="68">
        <v>3.9510789293562447</v>
      </c>
      <c r="P73" s="68">
        <v>3.4280773803090892</v>
      </c>
      <c r="Q73" s="68">
        <v>4.5476891944171651</v>
      </c>
      <c r="R73" s="69">
        <v>2.1691830736401334</v>
      </c>
    </row>
    <row r="74" spans="1:18" x14ac:dyDescent="0.25">
      <c r="D74" s="56"/>
      <c r="E74" s="56"/>
      <c r="F74" s="56"/>
      <c r="G74" s="56"/>
      <c r="H74" s="56"/>
      <c r="I74" s="56"/>
      <c r="J74" s="56"/>
      <c r="K74" s="56"/>
      <c r="L74" s="56"/>
      <c r="M74" s="56"/>
      <c r="N74" s="56"/>
      <c r="O74" s="56"/>
      <c r="P74" s="56"/>
      <c r="Q74" s="56"/>
      <c r="R74" s="56"/>
    </row>
    <row r="75" spans="1:18" x14ac:dyDescent="0.25">
      <c r="D75" s="56"/>
      <c r="E75" s="56"/>
      <c r="F75" s="56"/>
      <c r="G75" s="56"/>
      <c r="H75" s="56"/>
      <c r="I75" s="56"/>
      <c r="J75" s="56"/>
      <c r="K75" s="56"/>
      <c r="L75" s="56"/>
      <c r="M75" s="56"/>
      <c r="N75" s="63"/>
      <c r="O75" s="56"/>
      <c r="P75" s="56"/>
      <c r="Q75" s="56"/>
      <c r="R75" s="56"/>
    </row>
    <row r="76" spans="1:18" ht="23.5" thickBot="1" x14ac:dyDescent="0.3">
      <c r="C76" s="1" t="s">
        <v>239</v>
      </c>
      <c r="D76" s="57"/>
      <c r="E76" s="57"/>
      <c r="F76" s="57"/>
      <c r="G76" s="57"/>
      <c r="H76" s="57"/>
      <c r="I76" s="57"/>
      <c r="J76" s="57"/>
      <c r="K76" s="57"/>
      <c r="L76" s="57"/>
      <c r="M76" s="57"/>
      <c r="N76" s="62"/>
      <c r="O76" s="58"/>
      <c r="P76" s="58"/>
      <c r="Q76" s="58"/>
      <c r="R76" s="58"/>
    </row>
    <row r="77" spans="1:18" ht="14.5" thickBot="1" x14ac:dyDescent="0.35">
      <c r="C77" s="2"/>
      <c r="D77" s="146" t="s">
        <v>47</v>
      </c>
      <c r="E77" s="147"/>
      <c r="F77" s="147"/>
      <c r="G77" s="147"/>
      <c r="H77" s="147"/>
      <c r="I77" s="147"/>
      <c r="J77" s="147"/>
      <c r="K77" s="147"/>
      <c r="L77" s="147"/>
      <c r="M77" s="147"/>
      <c r="N77" s="147"/>
      <c r="O77" s="147"/>
      <c r="P77" s="147"/>
      <c r="Q77" s="147"/>
      <c r="R77" s="148"/>
    </row>
    <row r="78" spans="1:18" ht="14.5" thickBot="1" x14ac:dyDescent="0.35">
      <c r="A78" s="45" t="s">
        <v>111</v>
      </c>
      <c r="C78" s="3" t="s">
        <v>249</v>
      </c>
      <c r="D78" s="70" t="s">
        <v>0</v>
      </c>
      <c r="E78" s="71" t="s">
        <v>1</v>
      </c>
      <c r="F78" s="71" t="s">
        <v>2</v>
      </c>
      <c r="G78" s="71" t="s">
        <v>3</v>
      </c>
      <c r="H78" s="71" t="s">
        <v>4</v>
      </c>
      <c r="I78" s="71" t="s">
        <v>5</v>
      </c>
      <c r="J78" s="71" t="s">
        <v>6</v>
      </c>
      <c r="K78" s="71" t="s">
        <v>7</v>
      </c>
      <c r="L78" s="71" t="s">
        <v>8</v>
      </c>
      <c r="M78" s="71" t="s">
        <v>9</v>
      </c>
      <c r="N78" s="71" t="s">
        <v>10</v>
      </c>
      <c r="O78" s="71" t="s">
        <v>11</v>
      </c>
      <c r="P78" s="71" t="s">
        <v>17</v>
      </c>
      <c r="Q78" s="71" t="s">
        <v>44</v>
      </c>
      <c r="R78" s="72" t="s">
        <v>88</v>
      </c>
    </row>
    <row r="79" spans="1:18" ht="14" x14ac:dyDescent="0.3">
      <c r="A79" s="45" t="s">
        <v>111</v>
      </c>
      <c r="C79" s="11" t="s">
        <v>12</v>
      </c>
      <c r="D79" s="48">
        <v>0</v>
      </c>
      <c r="E79" s="64">
        <v>0</v>
      </c>
      <c r="F79" s="64">
        <v>0</v>
      </c>
      <c r="G79" s="64">
        <v>0</v>
      </c>
      <c r="H79" s="64">
        <v>5.9904175222450373</v>
      </c>
      <c r="I79" s="64">
        <v>2.0082135523613962</v>
      </c>
      <c r="J79" s="64">
        <v>2.0873070195452126</v>
      </c>
      <c r="K79" s="64">
        <v>1.3160690345681947</v>
      </c>
      <c r="L79" s="64">
        <v>1.6978234086242299</v>
      </c>
      <c r="M79" s="64">
        <v>2.20556355798012</v>
      </c>
      <c r="N79" s="64">
        <v>2.4334209925909915</v>
      </c>
      <c r="O79" s="64">
        <v>2.0543007072781201</v>
      </c>
      <c r="P79" s="64">
        <v>2.8249486652977414</v>
      </c>
      <c r="Q79" s="64">
        <v>2.5460643394934976</v>
      </c>
      <c r="R79" s="65">
        <v>2.5432026335517097</v>
      </c>
    </row>
    <row r="80" spans="1:18" ht="14" x14ac:dyDescent="0.3">
      <c r="A80" s="45" t="s">
        <v>111</v>
      </c>
      <c r="C80" s="11" t="s">
        <v>30</v>
      </c>
      <c r="D80" s="48">
        <v>0</v>
      </c>
      <c r="E80" s="64">
        <v>0</v>
      </c>
      <c r="F80" s="64">
        <v>0</v>
      </c>
      <c r="G80" s="64">
        <v>0</v>
      </c>
      <c r="H80" s="64">
        <v>0</v>
      </c>
      <c r="I80" s="64">
        <v>0</v>
      </c>
      <c r="J80" s="64">
        <v>0.49463837554186629</v>
      </c>
      <c r="K80" s="64">
        <v>2.2628336755646816</v>
      </c>
      <c r="L80" s="64">
        <v>0</v>
      </c>
      <c r="M80" s="64">
        <v>0</v>
      </c>
      <c r="N80" s="64">
        <v>1.0349075975359343</v>
      </c>
      <c r="O80" s="64">
        <v>0</v>
      </c>
      <c r="P80" s="64">
        <v>0</v>
      </c>
      <c r="Q80" s="64">
        <v>0</v>
      </c>
      <c r="R80" s="65">
        <v>0</v>
      </c>
    </row>
    <row r="81" spans="1:18" ht="14" x14ac:dyDescent="0.3">
      <c r="A81" s="45" t="s">
        <v>111</v>
      </c>
      <c r="C81" s="11" t="s">
        <v>31</v>
      </c>
      <c r="D81" s="48">
        <v>0</v>
      </c>
      <c r="E81" s="64">
        <v>0</v>
      </c>
      <c r="F81" s="64">
        <v>0</v>
      </c>
      <c r="G81" s="64">
        <v>0</v>
      </c>
      <c r="H81" s="64">
        <v>0</v>
      </c>
      <c r="I81" s="64">
        <v>0.96577686516084871</v>
      </c>
      <c r="J81" s="64">
        <v>1.1432214752515166</v>
      </c>
      <c r="K81" s="64">
        <v>1.0803285420944557</v>
      </c>
      <c r="L81" s="64">
        <v>1.4751366209271755</v>
      </c>
      <c r="M81" s="64">
        <v>1.9262886326541357</v>
      </c>
      <c r="N81" s="64">
        <v>1.7395067452694797</v>
      </c>
      <c r="O81" s="64">
        <v>1.8731222306279045</v>
      </c>
      <c r="P81" s="64">
        <v>2.5579739904175223</v>
      </c>
      <c r="Q81" s="64">
        <v>1.2973122069324834</v>
      </c>
      <c r="R81" s="65">
        <v>0.74430429255891262</v>
      </c>
    </row>
    <row r="82" spans="1:18" ht="14" x14ac:dyDescent="0.3">
      <c r="A82" s="45" t="s">
        <v>111</v>
      </c>
      <c r="C82" s="11" t="s">
        <v>39</v>
      </c>
      <c r="D82" s="48">
        <v>0</v>
      </c>
      <c r="E82" s="64">
        <v>0</v>
      </c>
      <c r="F82" s="64">
        <v>0</v>
      </c>
      <c r="G82" s="64">
        <v>0</v>
      </c>
      <c r="H82" s="64">
        <v>0</v>
      </c>
      <c r="I82" s="64">
        <v>2.0485968514715949</v>
      </c>
      <c r="J82" s="64">
        <v>1.4134154688569474</v>
      </c>
      <c r="K82" s="64">
        <v>1.4062650181309799</v>
      </c>
      <c r="L82" s="64">
        <v>1.630750387261789</v>
      </c>
      <c r="M82" s="64">
        <v>1.8319103714110738</v>
      </c>
      <c r="N82" s="64">
        <v>2.2880219028062974</v>
      </c>
      <c r="O82" s="64">
        <v>1.950444900752909</v>
      </c>
      <c r="P82" s="64">
        <v>1.3730321697467489</v>
      </c>
      <c r="Q82" s="64">
        <v>1.8712614945094188</v>
      </c>
      <c r="R82" s="65">
        <v>2.1376296530300634</v>
      </c>
    </row>
    <row r="83" spans="1:18" ht="14" x14ac:dyDescent="0.3">
      <c r="A83" s="45" t="s">
        <v>111</v>
      </c>
      <c r="C83" s="11" t="s">
        <v>37</v>
      </c>
      <c r="D83" s="48">
        <v>0</v>
      </c>
      <c r="E83" s="64">
        <v>0</v>
      </c>
      <c r="F83" s="64">
        <v>0</v>
      </c>
      <c r="G83" s="64">
        <v>1.1170431211498972</v>
      </c>
      <c r="H83" s="64">
        <v>0</v>
      </c>
      <c r="I83" s="64">
        <v>0.79123887748117727</v>
      </c>
      <c r="J83" s="64">
        <v>1.5639972621492129</v>
      </c>
      <c r="K83" s="64">
        <v>1.6182523385808809</v>
      </c>
      <c r="L83" s="64">
        <v>2.2299794661190964</v>
      </c>
      <c r="M83" s="64">
        <v>2.3993235898055323</v>
      </c>
      <c r="N83" s="64">
        <v>3.4709103353867214</v>
      </c>
      <c r="O83" s="64">
        <v>3.0642026009582479</v>
      </c>
      <c r="P83" s="64">
        <v>2.191649555099247</v>
      </c>
      <c r="Q83" s="64">
        <v>3.1060917180013687</v>
      </c>
      <c r="R83" s="65">
        <v>2.8884325804243667</v>
      </c>
    </row>
    <row r="84" spans="1:18" ht="14" x14ac:dyDescent="0.3">
      <c r="A84" s="45" t="s">
        <v>111</v>
      </c>
      <c r="C84" s="11" t="s">
        <v>32</v>
      </c>
      <c r="D84" s="48">
        <v>0</v>
      </c>
      <c r="E84" s="64">
        <v>0</v>
      </c>
      <c r="F84" s="64">
        <v>0</v>
      </c>
      <c r="G84" s="64">
        <v>0</v>
      </c>
      <c r="H84" s="64">
        <v>0.1806981519507187</v>
      </c>
      <c r="I84" s="64">
        <v>4</v>
      </c>
      <c r="J84" s="64">
        <v>2.1153056389196019</v>
      </c>
      <c r="K84" s="64">
        <v>2.4117306376033274</v>
      </c>
      <c r="L84" s="64">
        <v>2.3857631759069129</v>
      </c>
      <c r="M84" s="64">
        <v>2.2521104266484144</v>
      </c>
      <c r="N84" s="64">
        <v>4.3093771389459272</v>
      </c>
      <c r="O84" s="64">
        <v>2.9735165587321646</v>
      </c>
      <c r="P84" s="64">
        <v>2.9057723020762034</v>
      </c>
      <c r="Q84" s="64">
        <v>3.3894592744695413</v>
      </c>
      <c r="R84" s="65">
        <v>3.5530458590006844</v>
      </c>
    </row>
    <row r="85" spans="1:18" ht="14" x14ac:dyDescent="0.3">
      <c r="A85" s="45" t="s">
        <v>111</v>
      </c>
      <c r="C85" s="11" t="s">
        <v>33</v>
      </c>
      <c r="D85" s="48">
        <v>0</v>
      </c>
      <c r="E85" s="64">
        <v>0</v>
      </c>
      <c r="F85" s="64">
        <v>0</v>
      </c>
      <c r="G85" s="64">
        <v>0</v>
      </c>
      <c r="H85" s="64">
        <v>0</v>
      </c>
      <c r="I85" s="64">
        <v>3.8145106091718</v>
      </c>
      <c r="J85" s="64">
        <v>3.0669795638994821</v>
      </c>
      <c r="K85" s="64">
        <v>5.0071868583162216</v>
      </c>
      <c r="L85" s="64">
        <v>3.8292265571526354</v>
      </c>
      <c r="M85" s="64">
        <v>5.2562823897526156</v>
      </c>
      <c r="N85" s="64">
        <v>4.3668720054757015</v>
      </c>
      <c r="O85" s="64">
        <v>2.6731690622861053</v>
      </c>
      <c r="P85" s="64">
        <v>4.5055897786903953</v>
      </c>
      <c r="Q85" s="64">
        <v>3.3702943189596168</v>
      </c>
      <c r="R85" s="65">
        <v>4.7049965776865159</v>
      </c>
    </row>
    <row r="86" spans="1:18" ht="14" x14ac:dyDescent="0.3">
      <c r="A86" s="45" t="s">
        <v>111</v>
      </c>
      <c r="C86" s="11" t="s">
        <v>34</v>
      </c>
      <c r="D86" s="48">
        <v>0</v>
      </c>
      <c r="E86" s="64">
        <v>7.0718685831622174</v>
      </c>
      <c r="F86" s="64">
        <v>0</v>
      </c>
      <c r="G86" s="64">
        <v>0</v>
      </c>
      <c r="H86" s="64">
        <v>0</v>
      </c>
      <c r="I86" s="64">
        <v>3.6139630390143735</v>
      </c>
      <c r="J86" s="64">
        <v>1.7111567419575633</v>
      </c>
      <c r="K86" s="64">
        <v>5.6408852384211734</v>
      </c>
      <c r="L86" s="64">
        <v>7.2282683093771389</v>
      </c>
      <c r="M86" s="64">
        <v>3.8351813826146475</v>
      </c>
      <c r="N86" s="64">
        <v>3.5509924709103355</v>
      </c>
      <c r="O86" s="64">
        <v>3.1430527036276521</v>
      </c>
      <c r="P86" s="64">
        <v>5.5674195756331279</v>
      </c>
      <c r="Q86" s="64">
        <v>0</v>
      </c>
      <c r="R86" s="65">
        <v>2.7980835044490076</v>
      </c>
    </row>
    <row r="87" spans="1:18" ht="14" x14ac:dyDescent="0.3">
      <c r="A87" s="45" t="s">
        <v>111</v>
      </c>
      <c r="C87" s="11" t="s">
        <v>13</v>
      </c>
      <c r="D87" s="48">
        <v>4.0588637919233399</v>
      </c>
      <c r="E87" s="64">
        <v>7.312799452429843</v>
      </c>
      <c r="F87" s="64">
        <v>9.7138945927446958</v>
      </c>
      <c r="G87" s="64">
        <v>6.872461784166096</v>
      </c>
      <c r="H87" s="64">
        <v>6.42984257357974</v>
      </c>
      <c r="I87" s="64">
        <v>6.4236824093086931</v>
      </c>
      <c r="J87" s="64">
        <v>7.5336527492584979</v>
      </c>
      <c r="K87" s="64">
        <v>5.675564681724846</v>
      </c>
      <c r="L87" s="64">
        <v>9.6105407255304591</v>
      </c>
      <c r="M87" s="64">
        <v>3.783709787816564</v>
      </c>
      <c r="N87" s="64">
        <v>8.4827743554642936</v>
      </c>
      <c r="O87" s="64">
        <v>7.9958932238193015</v>
      </c>
      <c r="P87" s="64">
        <v>0</v>
      </c>
      <c r="Q87" s="64">
        <v>6.0547570157426422</v>
      </c>
      <c r="R87" s="65">
        <v>4.1341546885694731</v>
      </c>
    </row>
    <row r="88" spans="1:18" ht="14" x14ac:dyDescent="0.3">
      <c r="A88" s="45" t="s">
        <v>111</v>
      </c>
      <c r="C88" s="11" t="s">
        <v>94</v>
      </c>
      <c r="D88" s="48">
        <v>8.0702715035363894</v>
      </c>
      <c r="E88" s="64">
        <v>7.0558325999804445</v>
      </c>
      <c r="F88" s="64">
        <v>8.9247091033538677</v>
      </c>
      <c r="G88" s="64">
        <v>7.1080082135523606</v>
      </c>
      <c r="H88" s="64">
        <v>5.9603011635865846</v>
      </c>
      <c r="I88" s="64">
        <v>9.6974674880219034</v>
      </c>
      <c r="J88" s="64">
        <v>5.8175906913073234</v>
      </c>
      <c r="K88" s="64">
        <v>4.7711613050422086</v>
      </c>
      <c r="L88" s="64">
        <v>3.8384668035592062</v>
      </c>
      <c r="M88" s="64">
        <v>4.4558521560574951</v>
      </c>
      <c r="N88" s="64">
        <v>5.9730778005932006</v>
      </c>
      <c r="O88" s="64">
        <v>0</v>
      </c>
      <c r="P88" s="64">
        <v>6.0752908966461332</v>
      </c>
      <c r="Q88" s="64">
        <v>3.5455167693360714</v>
      </c>
      <c r="R88" s="65">
        <v>0</v>
      </c>
    </row>
    <row r="89" spans="1:18" ht="14.5" thickBot="1" x14ac:dyDescent="0.35">
      <c r="A89" s="45" t="s">
        <v>111</v>
      </c>
      <c r="C89" s="11" t="s">
        <v>93</v>
      </c>
      <c r="D89" s="48">
        <v>6.1683778234086244</v>
      </c>
      <c r="E89" s="66">
        <v>7.1527404833359656</v>
      </c>
      <c r="F89" s="66">
        <v>7.33431113718588</v>
      </c>
      <c r="G89" s="66">
        <v>7.4450874245535443</v>
      </c>
      <c r="H89" s="66">
        <v>6.7850787132101305</v>
      </c>
      <c r="I89" s="66">
        <v>7.723000922536678</v>
      </c>
      <c r="J89" s="66">
        <v>6.6879610616776946</v>
      </c>
      <c r="K89" s="66">
        <v>6.6646132785763177</v>
      </c>
      <c r="L89" s="66">
        <v>6.7747312477352342</v>
      </c>
      <c r="M89" s="66">
        <v>6.0479123887748116</v>
      </c>
      <c r="N89" s="66">
        <v>9.6791238877481174</v>
      </c>
      <c r="O89" s="66">
        <v>5.3021902806297057</v>
      </c>
      <c r="P89" s="66">
        <v>6.3934291581108829</v>
      </c>
      <c r="Q89" s="66">
        <v>0</v>
      </c>
      <c r="R89" s="67">
        <v>4.9801505817932918</v>
      </c>
    </row>
    <row r="90" spans="1:18" ht="14.5" thickBot="1" x14ac:dyDescent="0.35">
      <c r="A90" s="45" t="s">
        <v>111</v>
      </c>
      <c r="C90" s="18" t="s">
        <v>46</v>
      </c>
      <c r="D90" s="53">
        <v>6.2466227169566633</v>
      </c>
      <c r="E90" s="68">
        <v>7.1336487813588079</v>
      </c>
      <c r="F90" s="68">
        <v>7.8377367100159701</v>
      </c>
      <c r="G90" s="68">
        <v>7.1083464186495959</v>
      </c>
      <c r="H90" s="68">
        <v>6.3189596167008899</v>
      </c>
      <c r="I90" s="68">
        <v>5.4543575130257445</v>
      </c>
      <c r="J90" s="68">
        <v>2.2639755596734612</v>
      </c>
      <c r="K90" s="68">
        <v>1.7202008782656177</v>
      </c>
      <c r="L90" s="68">
        <v>2.4329537676560262</v>
      </c>
      <c r="M90" s="68">
        <v>2.3641563534787355</v>
      </c>
      <c r="N90" s="68">
        <v>3.3115826298577842</v>
      </c>
      <c r="O90" s="68">
        <v>2.5828980390744145</v>
      </c>
      <c r="P90" s="68">
        <v>3.3018822724161536</v>
      </c>
      <c r="Q90" s="68">
        <v>1.6701606516371559</v>
      </c>
      <c r="R90" s="69">
        <v>2.062419442296239</v>
      </c>
    </row>
    <row r="91" spans="1:18" x14ac:dyDescent="0.25">
      <c r="D91" s="56"/>
      <c r="E91" s="56"/>
      <c r="F91" s="56"/>
      <c r="G91" s="56"/>
      <c r="H91" s="56"/>
      <c r="I91" s="56"/>
      <c r="J91" s="56"/>
      <c r="K91" s="56"/>
      <c r="L91" s="56"/>
      <c r="M91" s="56"/>
      <c r="N91" s="56"/>
      <c r="O91" s="56"/>
      <c r="P91" s="56"/>
      <c r="Q91" s="56"/>
      <c r="R91" s="56"/>
    </row>
    <row r="92" spans="1:18" x14ac:dyDescent="0.25">
      <c r="D92" s="56"/>
      <c r="E92" s="56"/>
      <c r="F92" s="56"/>
      <c r="G92" s="56"/>
      <c r="H92" s="56"/>
      <c r="I92" s="56"/>
      <c r="J92" s="56"/>
      <c r="K92" s="56"/>
      <c r="L92" s="56"/>
      <c r="M92" s="56"/>
      <c r="N92" s="63"/>
      <c r="O92" s="56"/>
      <c r="P92" s="56"/>
      <c r="Q92" s="56"/>
      <c r="R92" s="56"/>
    </row>
    <row r="93" spans="1:18" ht="23.5" thickBot="1" x14ac:dyDescent="0.3">
      <c r="C93" s="1" t="s">
        <v>240</v>
      </c>
      <c r="D93" s="57"/>
      <c r="E93" s="57"/>
      <c r="F93" s="57"/>
      <c r="G93" s="57"/>
      <c r="H93" s="57"/>
      <c r="I93" s="57"/>
      <c r="J93" s="57"/>
      <c r="K93" s="57"/>
      <c r="L93" s="57"/>
      <c r="M93" s="57"/>
      <c r="N93" s="58"/>
      <c r="O93" s="58"/>
      <c r="P93" s="58"/>
      <c r="Q93" s="58"/>
      <c r="R93" s="58"/>
    </row>
    <row r="94" spans="1:18" ht="14.5" thickBot="1" x14ac:dyDescent="0.35">
      <c r="C94" s="2"/>
      <c r="D94" s="146" t="s">
        <v>47</v>
      </c>
      <c r="E94" s="147"/>
      <c r="F94" s="147"/>
      <c r="G94" s="147"/>
      <c r="H94" s="147"/>
      <c r="I94" s="147"/>
      <c r="J94" s="147"/>
      <c r="K94" s="147"/>
      <c r="L94" s="147"/>
      <c r="M94" s="147"/>
      <c r="N94" s="147"/>
      <c r="O94" s="147"/>
      <c r="P94" s="147"/>
      <c r="Q94" s="147"/>
      <c r="R94" s="148"/>
    </row>
    <row r="95" spans="1:18" ht="14.5" thickBot="1" x14ac:dyDescent="0.35">
      <c r="A95" s="45" t="s">
        <v>45</v>
      </c>
      <c r="C95" s="3" t="s">
        <v>249</v>
      </c>
      <c r="D95" s="70" t="s">
        <v>0</v>
      </c>
      <c r="E95" s="71" t="s">
        <v>1</v>
      </c>
      <c r="F95" s="71" t="s">
        <v>2</v>
      </c>
      <c r="G95" s="71" t="s">
        <v>3</v>
      </c>
      <c r="H95" s="71" t="s">
        <v>4</v>
      </c>
      <c r="I95" s="71" t="s">
        <v>5</v>
      </c>
      <c r="J95" s="71" t="s">
        <v>6</v>
      </c>
      <c r="K95" s="71" t="s">
        <v>7</v>
      </c>
      <c r="L95" s="71" t="s">
        <v>8</v>
      </c>
      <c r="M95" s="71" t="s">
        <v>9</v>
      </c>
      <c r="N95" s="71" t="s">
        <v>10</v>
      </c>
      <c r="O95" s="71" t="s">
        <v>11</v>
      </c>
      <c r="P95" s="71" t="s">
        <v>17</v>
      </c>
      <c r="Q95" s="71" t="s">
        <v>44</v>
      </c>
      <c r="R95" s="72" t="s">
        <v>88</v>
      </c>
    </row>
    <row r="96" spans="1:18" ht="14" x14ac:dyDescent="0.3">
      <c r="A96" s="45" t="s">
        <v>45</v>
      </c>
      <c r="C96" s="11" t="s">
        <v>12</v>
      </c>
      <c r="D96" s="48">
        <v>0</v>
      </c>
      <c r="E96" s="64">
        <v>0</v>
      </c>
      <c r="F96" s="64">
        <v>0</v>
      </c>
      <c r="G96" s="64">
        <v>0</v>
      </c>
      <c r="H96" s="64">
        <v>0</v>
      </c>
      <c r="I96" s="64">
        <v>0</v>
      </c>
      <c r="J96" s="64">
        <v>0</v>
      </c>
      <c r="K96" s="64">
        <v>0</v>
      </c>
      <c r="L96" s="64">
        <v>0</v>
      </c>
      <c r="M96" s="64">
        <v>0</v>
      </c>
      <c r="N96" s="64">
        <v>0</v>
      </c>
      <c r="O96" s="64">
        <v>0</v>
      </c>
      <c r="P96" s="64">
        <v>0</v>
      </c>
      <c r="Q96" s="64">
        <v>0.301251904351858</v>
      </c>
      <c r="R96" s="65">
        <v>0.33576732894478145</v>
      </c>
    </row>
    <row r="97" spans="1:18" ht="14" x14ac:dyDescent="0.3">
      <c r="A97" s="45" t="s">
        <v>45</v>
      </c>
      <c r="C97" s="11" t="s">
        <v>30</v>
      </c>
      <c r="D97" s="48">
        <v>0</v>
      </c>
      <c r="E97" s="64">
        <v>0</v>
      </c>
      <c r="F97" s="64">
        <v>0</v>
      </c>
      <c r="G97" s="64">
        <v>0</v>
      </c>
      <c r="H97" s="64">
        <v>0</v>
      </c>
      <c r="I97" s="64">
        <v>0</v>
      </c>
      <c r="J97" s="64">
        <v>0</v>
      </c>
      <c r="K97" s="64">
        <v>0</v>
      </c>
      <c r="L97" s="64">
        <v>0</v>
      </c>
      <c r="M97" s="64">
        <v>0</v>
      </c>
      <c r="N97" s="64">
        <v>0</v>
      </c>
      <c r="O97" s="64">
        <v>0</v>
      </c>
      <c r="P97" s="64">
        <v>0</v>
      </c>
      <c r="Q97" s="64">
        <v>0.22815423226100842</v>
      </c>
      <c r="R97" s="65">
        <v>0.29089664613278576</v>
      </c>
    </row>
    <row r="98" spans="1:18" ht="14" x14ac:dyDescent="0.3">
      <c r="A98" s="45" t="s">
        <v>45</v>
      </c>
      <c r="C98" s="11" t="s">
        <v>31</v>
      </c>
      <c r="D98" s="48">
        <v>0</v>
      </c>
      <c r="E98" s="64">
        <v>0</v>
      </c>
      <c r="F98" s="64">
        <v>0</v>
      </c>
      <c r="G98" s="64">
        <v>0</v>
      </c>
      <c r="H98" s="64">
        <v>0</v>
      </c>
      <c r="I98" s="64">
        <v>0</v>
      </c>
      <c r="J98" s="64">
        <v>0</v>
      </c>
      <c r="K98" s="64">
        <v>0</v>
      </c>
      <c r="L98" s="64">
        <v>0</v>
      </c>
      <c r="M98" s="64">
        <v>0</v>
      </c>
      <c r="N98" s="64">
        <v>0</v>
      </c>
      <c r="O98" s="64">
        <v>0</v>
      </c>
      <c r="P98" s="64">
        <v>0</v>
      </c>
      <c r="Q98" s="64">
        <v>0.27515400410677621</v>
      </c>
      <c r="R98" s="65">
        <v>0.57724845995893226</v>
      </c>
    </row>
    <row r="99" spans="1:18" ht="14" x14ac:dyDescent="0.3">
      <c r="A99" s="45" t="s">
        <v>45</v>
      </c>
      <c r="C99" s="11" t="s">
        <v>39</v>
      </c>
      <c r="D99" s="48">
        <v>0</v>
      </c>
      <c r="E99" s="64">
        <v>0</v>
      </c>
      <c r="F99" s="64">
        <v>0</v>
      </c>
      <c r="G99" s="64">
        <v>0</v>
      </c>
      <c r="H99" s="64">
        <v>0</v>
      </c>
      <c r="I99" s="64">
        <v>0</v>
      </c>
      <c r="J99" s="64">
        <v>0</v>
      </c>
      <c r="K99" s="64">
        <v>0</v>
      </c>
      <c r="L99" s="64">
        <v>0</v>
      </c>
      <c r="M99" s="64">
        <v>0</v>
      </c>
      <c r="N99" s="64">
        <v>0</v>
      </c>
      <c r="O99" s="64">
        <v>0</v>
      </c>
      <c r="P99" s="64">
        <v>0</v>
      </c>
      <c r="Q99" s="64">
        <v>0</v>
      </c>
      <c r="R99" s="65">
        <v>0.65913757700205344</v>
      </c>
    </row>
    <row r="100" spans="1:18" ht="14" x14ac:dyDescent="0.3">
      <c r="A100" s="45" t="s">
        <v>45</v>
      </c>
      <c r="C100" s="11" t="s">
        <v>37</v>
      </c>
      <c r="D100" s="48">
        <v>0</v>
      </c>
      <c r="E100" s="64">
        <v>0</v>
      </c>
      <c r="F100" s="64">
        <v>0</v>
      </c>
      <c r="G100" s="64">
        <v>0</v>
      </c>
      <c r="H100" s="64">
        <v>0</v>
      </c>
      <c r="I100" s="64">
        <v>0</v>
      </c>
      <c r="J100" s="64">
        <v>0</v>
      </c>
      <c r="K100" s="64">
        <v>0</v>
      </c>
      <c r="L100" s="64">
        <v>0</v>
      </c>
      <c r="M100" s="64">
        <v>0</v>
      </c>
      <c r="N100" s="64">
        <v>0</v>
      </c>
      <c r="O100" s="64">
        <v>0</v>
      </c>
      <c r="P100" s="64">
        <v>0</v>
      </c>
      <c r="Q100" s="64">
        <v>0</v>
      </c>
      <c r="R100" s="65">
        <v>0</v>
      </c>
    </row>
    <row r="101" spans="1:18" ht="14" x14ac:dyDescent="0.3">
      <c r="A101" s="45" t="s">
        <v>45</v>
      </c>
      <c r="C101" s="11" t="s">
        <v>32</v>
      </c>
      <c r="D101" s="48">
        <v>0</v>
      </c>
      <c r="E101" s="64">
        <v>0</v>
      </c>
      <c r="F101" s="64">
        <v>0</v>
      </c>
      <c r="G101" s="64">
        <v>0</v>
      </c>
      <c r="H101" s="64">
        <v>0</v>
      </c>
      <c r="I101" s="64">
        <v>0</v>
      </c>
      <c r="J101" s="64">
        <v>0</v>
      </c>
      <c r="K101" s="64">
        <v>0</v>
      </c>
      <c r="L101" s="64">
        <v>0</v>
      </c>
      <c r="M101" s="64">
        <v>0</v>
      </c>
      <c r="N101" s="64">
        <v>0</v>
      </c>
      <c r="O101" s="64">
        <v>0</v>
      </c>
      <c r="P101" s="64">
        <v>0</v>
      </c>
      <c r="Q101" s="64">
        <v>0</v>
      </c>
      <c r="R101" s="65">
        <v>0</v>
      </c>
    </row>
    <row r="102" spans="1:18" ht="14" x14ac:dyDescent="0.3">
      <c r="A102" s="45" t="s">
        <v>45</v>
      </c>
      <c r="C102" s="11" t="s">
        <v>33</v>
      </c>
      <c r="D102" s="48">
        <v>0</v>
      </c>
      <c r="E102" s="64">
        <v>0</v>
      </c>
      <c r="F102" s="64">
        <v>0</v>
      </c>
      <c r="G102" s="64">
        <v>0</v>
      </c>
      <c r="H102" s="64">
        <v>0</v>
      </c>
      <c r="I102" s="64">
        <v>0</v>
      </c>
      <c r="J102" s="64">
        <v>0</v>
      </c>
      <c r="K102" s="64">
        <v>0</v>
      </c>
      <c r="L102" s="64">
        <v>0</v>
      </c>
      <c r="M102" s="64">
        <v>0</v>
      </c>
      <c r="N102" s="64">
        <v>0</v>
      </c>
      <c r="O102" s="64">
        <v>0</v>
      </c>
      <c r="P102" s="64">
        <v>0</v>
      </c>
      <c r="Q102" s="64">
        <v>0</v>
      </c>
      <c r="R102" s="65">
        <v>0</v>
      </c>
    </row>
    <row r="103" spans="1:18" ht="14" x14ac:dyDescent="0.3">
      <c r="A103" s="45" t="s">
        <v>45</v>
      </c>
      <c r="C103" s="11" t="s">
        <v>34</v>
      </c>
      <c r="D103" s="48">
        <v>0</v>
      </c>
      <c r="E103" s="64">
        <v>0</v>
      </c>
      <c r="F103" s="64">
        <v>0</v>
      </c>
      <c r="G103" s="64">
        <v>0</v>
      </c>
      <c r="H103" s="64">
        <v>0</v>
      </c>
      <c r="I103" s="64">
        <v>0</v>
      </c>
      <c r="J103" s="64">
        <v>0</v>
      </c>
      <c r="K103" s="64">
        <v>0</v>
      </c>
      <c r="L103" s="64">
        <v>0</v>
      </c>
      <c r="M103" s="64">
        <v>0</v>
      </c>
      <c r="N103" s="64">
        <v>0</v>
      </c>
      <c r="O103" s="64">
        <v>0</v>
      </c>
      <c r="P103" s="64">
        <v>0</v>
      </c>
      <c r="Q103" s="64">
        <v>0</v>
      </c>
      <c r="R103" s="65">
        <v>0</v>
      </c>
    </row>
    <row r="104" spans="1:18" ht="14" x14ac:dyDescent="0.3">
      <c r="A104" s="45" t="s">
        <v>45</v>
      </c>
      <c r="C104" s="11" t="s">
        <v>13</v>
      </c>
      <c r="D104" s="48">
        <v>0</v>
      </c>
      <c r="E104" s="64">
        <v>0</v>
      </c>
      <c r="F104" s="64">
        <v>0</v>
      </c>
      <c r="G104" s="64">
        <v>0</v>
      </c>
      <c r="H104" s="64">
        <v>0</v>
      </c>
      <c r="I104" s="64">
        <v>0</v>
      </c>
      <c r="J104" s="64">
        <v>0</v>
      </c>
      <c r="K104" s="64">
        <v>0</v>
      </c>
      <c r="L104" s="64">
        <v>0</v>
      </c>
      <c r="M104" s="64">
        <v>0</v>
      </c>
      <c r="N104" s="64">
        <v>0</v>
      </c>
      <c r="O104" s="64">
        <v>0</v>
      </c>
      <c r="P104" s="64">
        <v>0</v>
      </c>
      <c r="Q104" s="64">
        <v>0</v>
      </c>
      <c r="R104" s="65">
        <v>0</v>
      </c>
    </row>
    <row r="105" spans="1:18" ht="14" x14ac:dyDescent="0.3">
      <c r="A105" s="45" t="s">
        <v>45</v>
      </c>
      <c r="C105" s="11" t="s">
        <v>94</v>
      </c>
      <c r="D105" s="48">
        <v>0</v>
      </c>
      <c r="E105" s="64">
        <v>0</v>
      </c>
      <c r="F105" s="64">
        <v>0</v>
      </c>
      <c r="G105" s="64">
        <v>0</v>
      </c>
      <c r="H105" s="64">
        <v>0</v>
      </c>
      <c r="I105" s="64">
        <v>0</v>
      </c>
      <c r="J105" s="64">
        <v>0</v>
      </c>
      <c r="K105" s="64">
        <v>0</v>
      </c>
      <c r="L105" s="64">
        <v>0</v>
      </c>
      <c r="M105" s="64">
        <v>0</v>
      </c>
      <c r="N105" s="64">
        <v>0</v>
      </c>
      <c r="O105" s="64">
        <v>0</v>
      </c>
      <c r="P105" s="64">
        <v>0</v>
      </c>
      <c r="Q105" s="64">
        <v>0</v>
      </c>
      <c r="R105" s="65">
        <v>0</v>
      </c>
    </row>
    <row r="106" spans="1:18" ht="14.5" thickBot="1" x14ac:dyDescent="0.35">
      <c r="A106" s="45" t="s">
        <v>45</v>
      </c>
      <c r="C106" s="11" t="s">
        <v>93</v>
      </c>
      <c r="D106" s="48">
        <v>0</v>
      </c>
      <c r="E106" s="66">
        <v>0</v>
      </c>
      <c r="F106" s="66">
        <v>0</v>
      </c>
      <c r="G106" s="66">
        <v>0</v>
      </c>
      <c r="H106" s="66">
        <v>0</v>
      </c>
      <c r="I106" s="66">
        <v>0</v>
      </c>
      <c r="J106" s="66">
        <v>0</v>
      </c>
      <c r="K106" s="66">
        <v>0</v>
      </c>
      <c r="L106" s="66">
        <v>0</v>
      </c>
      <c r="M106" s="66">
        <v>0</v>
      </c>
      <c r="N106" s="66">
        <v>0</v>
      </c>
      <c r="O106" s="66">
        <v>0</v>
      </c>
      <c r="P106" s="66">
        <v>0</v>
      </c>
      <c r="Q106" s="66">
        <v>0</v>
      </c>
      <c r="R106" s="67">
        <v>0</v>
      </c>
    </row>
    <row r="107" spans="1:18" ht="14.5" thickBot="1" x14ac:dyDescent="0.35">
      <c r="A107" s="45" t="s">
        <v>45</v>
      </c>
      <c r="C107" s="18" t="s">
        <v>46</v>
      </c>
      <c r="D107" s="53">
        <v>0</v>
      </c>
      <c r="E107" s="68">
        <v>0</v>
      </c>
      <c r="F107" s="68">
        <v>0</v>
      </c>
      <c r="G107" s="68">
        <v>0</v>
      </c>
      <c r="H107" s="68">
        <v>0</v>
      </c>
      <c r="I107" s="68">
        <v>0</v>
      </c>
      <c r="J107" s="68">
        <v>0</v>
      </c>
      <c r="K107" s="68">
        <v>0</v>
      </c>
      <c r="L107" s="68">
        <v>0</v>
      </c>
      <c r="M107" s="68">
        <v>0</v>
      </c>
      <c r="N107" s="68">
        <v>0</v>
      </c>
      <c r="O107" s="68">
        <v>0</v>
      </c>
      <c r="P107" s="68">
        <v>0</v>
      </c>
      <c r="Q107" s="68">
        <v>0.29983049693425218</v>
      </c>
      <c r="R107" s="69">
        <v>0.34622204610316576</v>
      </c>
    </row>
    <row r="108" spans="1:18" x14ac:dyDescent="0.25">
      <c r="D108" s="56"/>
      <c r="E108" s="56"/>
      <c r="F108" s="56"/>
      <c r="G108" s="56"/>
      <c r="H108" s="56"/>
      <c r="I108" s="56"/>
      <c r="J108" s="56"/>
      <c r="K108" s="56"/>
      <c r="L108" s="56"/>
      <c r="M108" s="56"/>
      <c r="N108" s="56"/>
      <c r="O108" s="56"/>
      <c r="P108" s="56"/>
      <c r="Q108" s="56"/>
      <c r="R108" s="56"/>
    </row>
    <row r="109" spans="1:18" x14ac:dyDescent="0.25">
      <c r="D109" s="56"/>
      <c r="E109" s="56"/>
      <c r="F109" s="56"/>
      <c r="G109" s="56"/>
      <c r="H109" s="56"/>
      <c r="I109" s="56"/>
      <c r="J109" s="56"/>
      <c r="K109" s="56"/>
      <c r="L109" s="56"/>
      <c r="M109" s="56"/>
      <c r="N109" s="63"/>
      <c r="O109" s="56"/>
      <c r="P109" s="56"/>
      <c r="Q109" s="56"/>
      <c r="R109" s="56"/>
    </row>
    <row r="110" spans="1:18" ht="23.5" thickBot="1" x14ac:dyDescent="0.3">
      <c r="C110" s="1" t="s">
        <v>241</v>
      </c>
      <c r="D110" s="57"/>
      <c r="E110" s="57"/>
      <c r="F110" s="57"/>
      <c r="G110" s="57"/>
      <c r="H110" s="57"/>
      <c r="I110" s="57"/>
      <c r="J110" s="57"/>
      <c r="K110" s="57"/>
      <c r="L110" s="57"/>
      <c r="M110" s="57"/>
      <c r="N110" s="58"/>
      <c r="O110" s="58"/>
      <c r="P110" s="58"/>
      <c r="Q110" s="58"/>
      <c r="R110" s="58"/>
    </row>
    <row r="111" spans="1:18" ht="14.5" thickBot="1" x14ac:dyDescent="0.35">
      <c r="C111" s="2"/>
      <c r="D111" s="146" t="s">
        <v>47</v>
      </c>
      <c r="E111" s="147"/>
      <c r="F111" s="147"/>
      <c r="G111" s="147"/>
      <c r="H111" s="147"/>
      <c r="I111" s="147"/>
      <c r="J111" s="147"/>
      <c r="K111" s="147"/>
      <c r="L111" s="147"/>
      <c r="M111" s="147"/>
      <c r="N111" s="147"/>
      <c r="O111" s="147"/>
      <c r="P111" s="147"/>
      <c r="Q111" s="147"/>
      <c r="R111" s="148"/>
    </row>
    <row r="112" spans="1:18" ht="14.5" thickBot="1" x14ac:dyDescent="0.35">
      <c r="A112" s="45" t="s">
        <v>90</v>
      </c>
      <c r="C112" s="3" t="s">
        <v>249</v>
      </c>
      <c r="D112" s="70" t="s">
        <v>0</v>
      </c>
      <c r="E112" s="71" t="s">
        <v>1</v>
      </c>
      <c r="F112" s="71" t="s">
        <v>2</v>
      </c>
      <c r="G112" s="71" t="s">
        <v>3</v>
      </c>
      <c r="H112" s="71" t="s">
        <v>4</v>
      </c>
      <c r="I112" s="71" t="s">
        <v>5</v>
      </c>
      <c r="J112" s="71" t="s">
        <v>6</v>
      </c>
      <c r="K112" s="71" t="s">
        <v>7</v>
      </c>
      <c r="L112" s="71" t="s">
        <v>8</v>
      </c>
      <c r="M112" s="71" t="s">
        <v>9</v>
      </c>
      <c r="N112" s="71" t="s">
        <v>10</v>
      </c>
      <c r="O112" s="71" t="s">
        <v>11</v>
      </c>
      <c r="P112" s="71" t="s">
        <v>17</v>
      </c>
      <c r="Q112" s="71" t="s">
        <v>44</v>
      </c>
      <c r="R112" s="72" t="s">
        <v>88</v>
      </c>
    </row>
    <row r="113" spans="1:18" ht="14" x14ac:dyDescent="0.3">
      <c r="A113" s="45" t="s">
        <v>90</v>
      </c>
      <c r="C113" s="11" t="s">
        <v>12</v>
      </c>
      <c r="D113" s="48">
        <v>0</v>
      </c>
      <c r="E113" s="64">
        <v>0</v>
      </c>
      <c r="F113" s="64">
        <v>0</v>
      </c>
      <c r="G113" s="64">
        <v>0</v>
      </c>
      <c r="H113" s="64">
        <v>0</v>
      </c>
      <c r="I113" s="64">
        <v>0</v>
      </c>
      <c r="J113" s="64">
        <v>0</v>
      </c>
      <c r="K113" s="64">
        <v>0</v>
      </c>
      <c r="L113" s="64">
        <v>0</v>
      </c>
      <c r="M113" s="64">
        <v>0</v>
      </c>
      <c r="N113" s="64">
        <v>0</v>
      </c>
      <c r="O113" s="64">
        <v>0</v>
      </c>
      <c r="P113" s="64">
        <v>0</v>
      </c>
      <c r="Q113" s="64">
        <v>0</v>
      </c>
      <c r="R113" s="65">
        <v>0</v>
      </c>
    </row>
    <row r="114" spans="1:18" ht="14" x14ac:dyDescent="0.3">
      <c r="A114" s="45" t="s">
        <v>90</v>
      </c>
      <c r="C114" s="11" t="s">
        <v>30</v>
      </c>
      <c r="D114" s="48">
        <v>0</v>
      </c>
      <c r="E114" s="64">
        <v>0</v>
      </c>
      <c r="F114" s="64">
        <v>0</v>
      </c>
      <c r="G114" s="64">
        <v>0</v>
      </c>
      <c r="H114" s="64">
        <v>0</v>
      </c>
      <c r="I114" s="64">
        <v>0</v>
      </c>
      <c r="J114" s="64">
        <v>0</v>
      </c>
      <c r="K114" s="64">
        <v>0</v>
      </c>
      <c r="L114" s="64">
        <v>0</v>
      </c>
      <c r="M114" s="64">
        <v>0</v>
      </c>
      <c r="N114" s="64">
        <v>0</v>
      </c>
      <c r="O114" s="64">
        <v>0</v>
      </c>
      <c r="P114" s="64">
        <v>0</v>
      </c>
      <c r="Q114" s="64">
        <v>0</v>
      </c>
      <c r="R114" s="65">
        <v>0</v>
      </c>
    </row>
    <row r="115" spans="1:18" ht="14" x14ac:dyDescent="0.3">
      <c r="A115" s="45" t="s">
        <v>90</v>
      </c>
      <c r="C115" s="11" t="s">
        <v>31</v>
      </c>
      <c r="D115" s="48">
        <v>0</v>
      </c>
      <c r="E115" s="64">
        <v>0</v>
      </c>
      <c r="F115" s="64">
        <v>0</v>
      </c>
      <c r="G115" s="64">
        <v>0</v>
      </c>
      <c r="H115" s="64">
        <v>0</v>
      </c>
      <c r="I115" s="64">
        <v>0</v>
      </c>
      <c r="J115" s="64">
        <v>0</v>
      </c>
      <c r="K115" s="64">
        <v>0</v>
      </c>
      <c r="L115" s="64">
        <v>0</v>
      </c>
      <c r="M115" s="64">
        <v>0</v>
      </c>
      <c r="N115" s="64">
        <v>0</v>
      </c>
      <c r="O115" s="64">
        <v>0</v>
      </c>
      <c r="P115" s="64">
        <v>0</v>
      </c>
      <c r="Q115" s="64">
        <v>0</v>
      </c>
      <c r="R115" s="65">
        <v>0</v>
      </c>
    </row>
    <row r="116" spans="1:18" ht="14" x14ac:dyDescent="0.3">
      <c r="A116" s="45" t="s">
        <v>90</v>
      </c>
      <c r="C116" s="11" t="s">
        <v>39</v>
      </c>
      <c r="D116" s="48">
        <v>0</v>
      </c>
      <c r="E116" s="64">
        <v>0</v>
      </c>
      <c r="F116" s="64">
        <v>0</v>
      </c>
      <c r="G116" s="64">
        <v>0</v>
      </c>
      <c r="H116" s="64">
        <v>0</v>
      </c>
      <c r="I116" s="64">
        <v>0</v>
      </c>
      <c r="J116" s="64">
        <v>0</v>
      </c>
      <c r="K116" s="64">
        <v>0</v>
      </c>
      <c r="L116" s="64">
        <v>0</v>
      </c>
      <c r="M116" s="64">
        <v>0</v>
      </c>
      <c r="N116" s="64">
        <v>0</v>
      </c>
      <c r="O116" s="64">
        <v>0</v>
      </c>
      <c r="P116" s="64">
        <v>0</v>
      </c>
      <c r="Q116" s="64">
        <v>0</v>
      </c>
      <c r="R116" s="65">
        <v>0</v>
      </c>
    </row>
    <row r="117" spans="1:18" ht="14" x14ac:dyDescent="0.3">
      <c r="A117" s="45" t="s">
        <v>90</v>
      </c>
      <c r="C117" s="11" t="s">
        <v>37</v>
      </c>
      <c r="D117" s="48">
        <v>0</v>
      </c>
      <c r="E117" s="64">
        <v>0</v>
      </c>
      <c r="F117" s="64">
        <v>0</v>
      </c>
      <c r="G117" s="64">
        <v>0</v>
      </c>
      <c r="H117" s="64">
        <v>0</v>
      </c>
      <c r="I117" s="64">
        <v>0</v>
      </c>
      <c r="J117" s="64">
        <v>0</v>
      </c>
      <c r="K117" s="64">
        <v>0</v>
      </c>
      <c r="L117" s="64">
        <v>0</v>
      </c>
      <c r="M117" s="64">
        <v>0</v>
      </c>
      <c r="N117" s="64">
        <v>0</v>
      </c>
      <c r="O117" s="64">
        <v>0</v>
      </c>
      <c r="P117" s="64">
        <v>0</v>
      </c>
      <c r="Q117" s="64">
        <v>0</v>
      </c>
      <c r="R117" s="65">
        <v>0</v>
      </c>
    </row>
    <row r="118" spans="1:18" ht="14" x14ac:dyDescent="0.3">
      <c r="A118" s="45" t="s">
        <v>90</v>
      </c>
      <c r="C118" s="11" t="s">
        <v>32</v>
      </c>
      <c r="D118" s="48">
        <v>0</v>
      </c>
      <c r="E118" s="64">
        <v>0</v>
      </c>
      <c r="F118" s="64">
        <v>0</v>
      </c>
      <c r="G118" s="64">
        <v>0</v>
      </c>
      <c r="H118" s="64">
        <v>0</v>
      </c>
      <c r="I118" s="64">
        <v>0</v>
      </c>
      <c r="J118" s="64">
        <v>0</v>
      </c>
      <c r="K118" s="64">
        <v>0</v>
      </c>
      <c r="L118" s="64">
        <v>0</v>
      </c>
      <c r="M118" s="64">
        <v>0</v>
      </c>
      <c r="N118" s="64">
        <v>0</v>
      </c>
      <c r="O118" s="64">
        <v>0</v>
      </c>
      <c r="P118" s="64">
        <v>0</v>
      </c>
      <c r="Q118" s="64">
        <v>0</v>
      </c>
      <c r="R118" s="65">
        <v>0</v>
      </c>
    </row>
    <row r="119" spans="1:18" ht="14" x14ac:dyDescent="0.3">
      <c r="A119" s="45" t="s">
        <v>90</v>
      </c>
      <c r="C119" s="11" t="s">
        <v>33</v>
      </c>
      <c r="D119" s="48">
        <v>0</v>
      </c>
      <c r="E119" s="64">
        <v>0</v>
      </c>
      <c r="F119" s="64">
        <v>0</v>
      </c>
      <c r="G119" s="64">
        <v>0</v>
      </c>
      <c r="H119" s="64">
        <v>0</v>
      </c>
      <c r="I119" s="64">
        <v>0</v>
      </c>
      <c r="J119" s="64">
        <v>0</v>
      </c>
      <c r="K119" s="64">
        <v>0</v>
      </c>
      <c r="L119" s="64">
        <v>0</v>
      </c>
      <c r="M119" s="64">
        <v>0</v>
      </c>
      <c r="N119" s="64">
        <v>0</v>
      </c>
      <c r="O119" s="64">
        <v>0</v>
      </c>
      <c r="P119" s="64">
        <v>0</v>
      </c>
      <c r="Q119" s="64">
        <v>0</v>
      </c>
      <c r="R119" s="65">
        <v>0</v>
      </c>
    </row>
    <row r="120" spans="1:18" ht="14" x14ac:dyDescent="0.3">
      <c r="A120" s="45" t="s">
        <v>90</v>
      </c>
      <c r="C120" s="11" t="s">
        <v>34</v>
      </c>
      <c r="D120" s="48">
        <v>0</v>
      </c>
      <c r="E120" s="64">
        <v>0</v>
      </c>
      <c r="F120" s="64">
        <v>0</v>
      </c>
      <c r="G120" s="64">
        <v>0</v>
      </c>
      <c r="H120" s="64">
        <v>0</v>
      </c>
      <c r="I120" s="64">
        <v>0</v>
      </c>
      <c r="J120" s="64">
        <v>0</v>
      </c>
      <c r="K120" s="64">
        <v>0</v>
      </c>
      <c r="L120" s="64">
        <v>0</v>
      </c>
      <c r="M120" s="64">
        <v>0</v>
      </c>
      <c r="N120" s="64">
        <v>0</v>
      </c>
      <c r="O120" s="64">
        <v>0</v>
      </c>
      <c r="P120" s="64">
        <v>0</v>
      </c>
      <c r="Q120" s="64">
        <v>0</v>
      </c>
      <c r="R120" s="65">
        <v>0</v>
      </c>
    </row>
    <row r="121" spans="1:18" ht="14" x14ac:dyDescent="0.3">
      <c r="A121" s="45" t="s">
        <v>90</v>
      </c>
      <c r="C121" s="11" t="s">
        <v>13</v>
      </c>
      <c r="D121" s="48">
        <v>0</v>
      </c>
      <c r="E121" s="64">
        <v>0</v>
      </c>
      <c r="F121" s="64">
        <v>0</v>
      </c>
      <c r="G121" s="64">
        <v>0</v>
      </c>
      <c r="H121" s="64">
        <v>0</v>
      </c>
      <c r="I121" s="64">
        <v>0</v>
      </c>
      <c r="J121" s="64">
        <v>0</v>
      </c>
      <c r="K121" s="64">
        <v>0</v>
      </c>
      <c r="L121" s="64">
        <v>0</v>
      </c>
      <c r="M121" s="64">
        <v>0</v>
      </c>
      <c r="N121" s="64">
        <v>0</v>
      </c>
      <c r="O121" s="64">
        <v>0</v>
      </c>
      <c r="P121" s="64">
        <v>0</v>
      </c>
      <c r="Q121" s="64">
        <v>0</v>
      </c>
      <c r="R121" s="65">
        <v>0</v>
      </c>
    </row>
    <row r="122" spans="1:18" ht="14" x14ac:dyDescent="0.3">
      <c r="A122" s="45" t="s">
        <v>90</v>
      </c>
      <c r="C122" s="11" t="s">
        <v>94</v>
      </c>
      <c r="D122" s="48">
        <v>0</v>
      </c>
      <c r="E122" s="64">
        <v>0</v>
      </c>
      <c r="F122" s="64">
        <v>0</v>
      </c>
      <c r="G122" s="64">
        <v>0</v>
      </c>
      <c r="H122" s="64">
        <v>0</v>
      </c>
      <c r="I122" s="64">
        <v>0</v>
      </c>
      <c r="J122" s="64">
        <v>0</v>
      </c>
      <c r="K122" s="64">
        <v>0</v>
      </c>
      <c r="L122" s="64">
        <v>0</v>
      </c>
      <c r="M122" s="64">
        <v>0</v>
      </c>
      <c r="N122" s="64">
        <v>0</v>
      </c>
      <c r="O122" s="64">
        <v>0</v>
      </c>
      <c r="P122" s="64">
        <v>0</v>
      </c>
      <c r="Q122" s="64">
        <v>0</v>
      </c>
      <c r="R122" s="65">
        <v>0</v>
      </c>
    </row>
    <row r="123" spans="1:18" ht="14.5" thickBot="1" x14ac:dyDescent="0.35">
      <c r="A123" s="45" t="s">
        <v>90</v>
      </c>
      <c r="C123" s="11" t="s">
        <v>93</v>
      </c>
      <c r="D123" s="48">
        <v>0</v>
      </c>
      <c r="E123" s="66">
        <v>0</v>
      </c>
      <c r="F123" s="66">
        <v>0</v>
      </c>
      <c r="G123" s="66">
        <v>0</v>
      </c>
      <c r="H123" s="66">
        <v>0</v>
      </c>
      <c r="I123" s="66">
        <v>0</v>
      </c>
      <c r="J123" s="66">
        <v>0</v>
      </c>
      <c r="K123" s="66">
        <v>0</v>
      </c>
      <c r="L123" s="66">
        <v>0</v>
      </c>
      <c r="M123" s="66">
        <v>0</v>
      </c>
      <c r="N123" s="66">
        <v>0</v>
      </c>
      <c r="O123" s="66">
        <v>0</v>
      </c>
      <c r="P123" s="66">
        <v>0</v>
      </c>
      <c r="Q123" s="66">
        <v>0</v>
      </c>
      <c r="R123" s="67">
        <v>0</v>
      </c>
    </row>
    <row r="124" spans="1:18" ht="14.5" thickBot="1" x14ac:dyDescent="0.35">
      <c r="A124" s="45" t="s">
        <v>90</v>
      </c>
      <c r="C124" s="18" t="s">
        <v>46</v>
      </c>
      <c r="D124" s="53">
        <v>0</v>
      </c>
      <c r="E124" s="68">
        <v>0</v>
      </c>
      <c r="F124" s="68">
        <v>0</v>
      </c>
      <c r="G124" s="68">
        <v>0</v>
      </c>
      <c r="H124" s="68">
        <v>0</v>
      </c>
      <c r="I124" s="68">
        <v>0</v>
      </c>
      <c r="J124" s="68">
        <v>0</v>
      </c>
      <c r="K124" s="68">
        <v>0</v>
      </c>
      <c r="L124" s="68">
        <v>0</v>
      </c>
      <c r="M124" s="68">
        <v>0</v>
      </c>
      <c r="N124" s="68">
        <v>0</v>
      </c>
      <c r="O124" s="68">
        <v>0</v>
      </c>
      <c r="P124" s="68">
        <v>0</v>
      </c>
      <c r="Q124" s="68">
        <v>0</v>
      </c>
      <c r="R124" s="69">
        <v>0</v>
      </c>
    </row>
    <row r="126" spans="1:18" x14ac:dyDescent="0.25">
      <c r="N126" s="29"/>
    </row>
  </sheetData>
  <mergeCells count="8">
    <mergeCell ref="D94:R94"/>
    <mergeCell ref="D111:R111"/>
    <mergeCell ref="C2:M2"/>
    <mergeCell ref="D9:R9"/>
    <mergeCell ref="D26:R26"/>
    <mergeCell ref="D43:R43"/>
    <mergeCell ref="D60:R60"/>
    <mergeCell ref="D77:R77"/>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S175"/>
  <sheetViews>
    <sheetView tabSelected="1" topLeftCell="B1" zoomScale="80" zoomScaleNormal="80" workbookViewId="0">
      <selection activeCell="X10" sqref="X10"/>
    </sheetView>
  </sheetViews>
  <sheetFormatPr defaultColWidth="9.1796875" defaultRowHeight="12.5" x14ac:dyDescent="0.25"/>
  <cols>
    <col min="1" max="1" width="9.1796875" style="45" hidden="1" customWidth="1"/>
    <col min="2" max="2" width="9.1796875" style="28"/>
    <col min="3" max="3" width="34" style="28" customWidth="1"/>
    <col min="4" max="18" width="14.453125" style="28" customWidth="1"/>
    <col min="19" max="16384" width="9.1796875" style="28"/>
  </cols>
  <sheetData>
    <row r="1" spans="1:19" ht="25" x14ac:dyDescent="0.5">
      <c r="A1" s="45" t="s">
        <v>376</v>
      </c>
      <c r="C1" s="7" t="s">
        <v>248</v>
      </c>
      <c r="N1" s="9"/>
      <c r="O1" s="9"/>
      <c r="P1" s="9"/>
      <c r="Q1" s="9"/>
      <c r="R1" s="9"/>
      <c r="S1" s="9"/>
    </row>
    <row r="2" spans="1:19" ht="18.75" customHeight="1" thickBot="1" x14ac:dyDescent="0.3">
      <c r="C2" s="143" t="s">
        <v>114</v>
      </c>
      <c r="D2" s="143"/>
      <c r="E2" s="143"/>
      <c r="F2" s="143"/>
      <c r="G2" s="143"/>
      <c r="H2" s="143"/>
      <c r="I2" s="143"/>
      <c r="J2" s="143"/>
      <c r="K2" s="143"/>
      <c r="L2" s="143"/>
      <c r="M2" s="143"/>
      <c r="N2" s="9"/>
      <c r="O2" s="9"/>
      <c r="P2" s="9"/>
      <c r="Q2" s="9"/>
      <c r="R2" s="9"/>
      <c r="S2" s="9"/>
    </row>
    <row r="3" spans="1:19" ht="13" thickTop="1" x14ac:dyDescent="0.25">
      <c r="A3" s="46"/>
      <c r="N3" s="9"/>
      <c r="O3" s="9"/>
      <c r="P3" s="9"/>
      <c r="Q3" s="9"/>
      <c r="R3" s="9"/>
      <c r="S3" s="9"/>
    </row>
    <row r="4" spans="1:19" ht="15.5" x14ac:dyDescent="0.35">
      <c r="C4" s="35" t="s">
        <v>112</v>
      </c>
      <c r="N4" s="9"/>
      <c r="O4" s="9"/>
      <c r="P4" s="9"/>
      <c r="Q4" s="9"/>
      <c r="R4" s="9"/>
      <c r="S4" s="9"/>
    </row>
    <row r="5" spans="1:19" ht="15.5" x14ac:dyDescent="0.35">
      <c r="C5" s="35"/>
      <c r="N5" s="9"/>
      <c r="O5" s="9"/>
      <c r="P5" s="9"/>
      <c r="Q5" s="9"/>
      <c r="R5" s="9"/>
      <c r="S5" s="9"/>
    </row>
    <row r="6" spans="1:19" ht="15.5" x14ac:dyDescent="0.35">
      <c r="C6" s="35"/>
      <c r="N6" s="9"/>
      <c r="O6" s="9"/>
      <c r="P6" s="9"/>
      <c r="Q6" s="9"/>
      <c r="R6" s="9"/>
      <c r="S6" s="9"/>
    </row>
    <row r="7" spans="1:19" x14ac:dyDescent="0.25">
      <c r="N7" s="9"/>
      <c r="O7" s="9"/>
      <c r="P7" s="9"/>
      <c r="Q7" s="9"/>
      <c r="R7" s="9"/>
      <c r="S7" s="9"/>
    </row>
    <row r="8" spans="1:19" ht="24.75" customHeight="1" thickBot="1" x14ac:dyDescent="0.3">
      <c r="C8" s="1" t="s">
        <v>242</v>
      </c>
      <c r="D8" s="1"/>
      <c r="E8" s="1"/>
      <c r="F8" s="1"/>
      <c r="G8" s="1"/>
      <c r="H8" s="1"/>
      <c r="I8" s="1"/>
      <c r="J8" s="1"/>
      <c r="K8" s="1"/>
      <c r="L8" s="1"/>
      <c r="M8" s="1"/>
      <c r="N8" s="9"/>
      <c r="O8" s="9"/>
      <c r="P8" s="9"/>
      <c r="Q8" s="9"/>
      <c r="R8" s="9"/>
      <c r="S8" s="9"/>
    </row>
    <row r="9" spans="1:19" ht="14.5" thickBot="1" x14ac:dyDescent="0.35">
      <c r="C9" s="2"/>
      <c r="D9" s="140" t="s">
        <v>47</v>
      </c>
      <c r="E9" s="141"/>
      <c r="F9" s="141"/>
      <c r="G9" s="141"/>
      <c r="H9" s="141"/>
      <c r="I9" s="141"/>
      <c r="J9" s="141"/>
      <c r="K9" s="141"/>
      <c r="L9" s="141"/>
      <c r="M9" s="141"/>
      <c r="N9" s="141"/>
      <c r="O9" s="141"/>
      <c r="P9" s="141"/>
      <c r="Q9" s="141"/>
      <c r="R9" s="142"/>
      <c r="S9" s="9"/>
    </row>
    <row r="10" spans="1:19" ht="14.5" thickBot="1" x14ac:dyDescent="0.35">
      <c r="C10" s="3" t="s">
        <v>352</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c r="S10" s="9"/>
    </row>
    <row r="11" spans="1:19" ht="14" x14ac:dyDescent="0.3">
      <c r="A11" s="45" t="s">
        <v>110</v>
      </c>
      <c r="C11" s="11" t="s">
        <v>378</v>
      </c>
      <c r="D11" s="48">
        <v>3.8672575572479402</v>
      </c>
      <c r="E11" s="64">
        <v>4.8636998431567546</v>
      </c>
      <c r="F11" s="64">
        <v>4.9158567191421403</v>
      </c>
      <c r="G11" s="64">
        <v>4.8761960636410624</v>
      </c>
      <c r="H11" s="64">
        <v>4.5853498783359372</v>
      </c>
      <c r="I11" s="64">
        <v>4.7703413757700206</v>
      </c>
      <c r="J11" s="64">
        <v>4.8951060917180014</v>
      </c>
      <c r="K11" s="64">
        <v>4.60104038329911</v>
      </c>
      <c r="L11" s="64">
        <v>4.944368612835456</v>
      </c>
      <c r="M11" s="64">
        <v>4.5260655839711283</v>
      </c>
      <c r="N11" s="64">
        <v>4.7035175879396984</v>
      </c>
      <c r="O11" s="64">
        <v>5.2569006141239036</v>
      </c>
      <c r="P11" s="64">
        <v>5.4087426946769863</v>
      </c>
      <c r="Q11" s="64">
        <v>5.2223374753910967</v>
      </c>
      <c r="R11" s="65">
        <v>5.1208329540128732</v>
      </c>
    </row>
    <row r="12" spans="1:19" ht="14" x14ac:dyDescent="0.3">
      <c r="A12" s="45" t="s">
        <v>110</v>
      </c>
      <c r="C12" s="11" t="s">
        <v>379</v>
      </c>
      <c r="D12" s="48">
        <v>1.6297343087577392</v>
      </c>
      <c r="E12" s="64">
        <v>1.8391660388321787</v>
      </c>
      <c r="F12" s="64">
        <v>1.8300331494678637</v>
      </c>
      <c r="G12" s="64">
        <v>1.824925541557985</v>
      </c>
      <c r="H12" s="64">
        <v>1.3738557508778373</v>
      </c>
      <c r="I12" s="64">
        <v>1.4184255968202018</v>
      </c>
      <c r="J12" s="64">
        <v>1.39927162190212</v>
      </c>
      <c r="K12" s="64">
        <v>1.3668110764263925</v>
      </c>
      <c r="L12" s="64">
        <v>1.385309479309023</v>
      </c>
      <c r="M12" s="64">
        <v>1.7226081809882963</v>
      </c>
      <c r="N12" s="64">
        <v>1.746306490917922</v>
      </c>
      <c r="O12" s="64">
        <v>1.6946393099619299</v>
      </c>
      <c r="P12" s="64">
        <v>1.8981550976736135</v>
      </c>
      <c r="Q12" s="64">
        <v>1.8381402708965207</v>
      </c>
      <c r="R12" s="65">
        <v>1.8825782932559112</v>
      </c>
    </row>
    <row r="13" spans="1:19" ht="14" x14ac:dyDescent="0.3">
      <c r="A13" s="45" t="s">
        <v>110</v>
      </c>
      <c r="C13" s="11" t="s">
        <v>25</v>
      </c>
      <c r="D13" s="48">
        <v>3.0085143011221041</v>
      </c>
      <c r="E13" s="64">
        <v>3.5280203752500641</v>
      </c>
      <c r="F13" s="64">
        <v>4.1445908504259581</v>
      </c>
      <c r="G13" s="64">
        <v>3.9345012363492855</v>
      </c>
      <c r="H13" s="64">
        <v>3.7100811577197614</v>
      </c>
      <c r="I13" s="64">
        <v>4.1076556975313236</v>
      </c>
      <c r="J13" s="64">
        <v>3.7768469085101528</v>
      </c>
      <c r="K13" s="64">
        <v>2.8919261275826074</v>
      </c>
      <c r="L13" s="64">
        <v>3.0907009025952012</v>
      </c>
      <c r="M13" s="64">
        <v>2.8168539225092579</v>
      </c>
      <c r="N13" s="64">
        <v>2.8060898091412585</v>
      </c>
      <c r="O13" s="64">
        <v>2.5649249636555966</v>
      </c>
      <c r="P13" s="64">
        <v>2.7604521397205253</v>
      </c>
      <c r="Q13" s="64">
        <v>2.7767526047608184</v>
      </c>
      <c r="R13" s="65">
        <v>2.8601845405433988</v>
      </c>
    </row>
    <row r="14" spans="1:19" ht="14" x14ac:dyDescent="0.3">
      <c r="A14" s="45" t="s">
        <v>110</v>
      </c>
      <c r="C14" s="11" t="s">
        <v>43</v>
      </c>
      <c r="D14" s="48">
        <v>1.3533019365867447</v>
      </c>
      <c r="E14" s="64">
        <v>1.3619653630039954</v>
      </c>
      <c r="F14" s="64">
        <v>1.3933829011121637</v>
      </c>
      <c r="G14" s="64">
        <v>1.3438254611222518</v>
      </c>
      <c r="H14" s="64">
        <v>1.1217551659963458</v>
      </c>
      <c r="I14" s="64">
        <v>1.1174553843958361</v>
      </c>
      <c r="J14" s="64">
        <v>1.1625964576711389</v>
      </c>
      <c r="K14" s="64">
        <v>1.1966698237048921</v>
      </c>
      <c r="L14" s="64">
        <v>1.2123252017392885</v>
      </c>
      <c r="M14" s="64">
        <v>1.3558699618889865</v>
      </c>
      <c r="N14" s="64">
        <v>1.5552422406906399</v>
      </c>
      <c r="O14" s="64">
        <v>1.4771042482036807</v>
      </c>
      <c r="P14" s="64">
        <v>1.5219733586058022</v>
      </c>
      <c r="Q14" s="64">
        <v>1.4388643048931788</v>
      </c>
      <c r="R14" s="65">
        <v>1.6381306852744315</v>
      </c>
    </row>
    <row r="15" spans="1:19" ht="14" x14ac:dyDescent="0.3">
      <c r="A15" s="45" t="s">
        <v>110</v>
      </c>
      <c r="C15" s="11" t="s">
        <v>36</v>
      </c>
      <c r="D15" s="48">
        <v>1.2587706629835222</v>
      </c>
      <c r="E15" s="64">
        <v>1.375148375033346</v>
      </c>
      <c r="F15" s="64">
        <v>1.4008066759862834</v>
      </c>
      <c r="G15" s="64">
        <v>1.3872119665430851</v>
      </c>
      <c r="H15" s="64">
        <v>1.2269969878699374</v>
      </c>
      <c r="I15" s="64">
        <v>1.2160807782984373</v>
      </c>
      <c r="J15" s="64">
        <v>1.2159635009346257</v>
      </c>
      <c r="K15" s="64">
        <v>1.1951576595478817</v>
      </c>
      <c r="L15" s="64">
        <v>1.308670265465075</v>
      </c>
      <c r="M15" s="64">
        <v>1.5019650630360777</v>
      </c>
      <c r="N15" s="64">
        <v>1.65368012776637</v>
      </c>
      <c r="O15" s="64">
        <v>1.5619429011197072</v>
      </c>
      <c r="P15" s="64">
        <v>1.6551349808360862</v>
      </c>
      <c r="Q15" s="64">
        <v>1.6468756969599088</v>
      </c>
      <c r="R15" s="65">
        <v>1.5802352458392077</v>
      </c>
    </row>
    <row r="16" spans="1:19" ht="14" x14ac:dyDescent="0.3">
      <c r="A16" s="45" t="s">
        <v>110</v>
      </c>
      <c r="C16" s="11" t="s">
        <v>18</v>
      </c>
      <c r="D16" s="48">
        <v>1.3229156158374473</v>
      </c>
      <c r="E16" s="64">
        <v>1.3498889573676129</v>
      </c>
      <c r="F16" s="64">
        <v>1.2882513223653227</v>
      </c>
      <c r="G16" s="64">
        <v>1.3072951571136762</v>
      </c>
      <c r="H16" s="64">
        <v>1.1905531719208722</v>
      </c>
      <c r="I16" s="64">
        <v>1.143024258424669</v>
      </c>
      <c r="J16" s="64">
        <v>1.1909555639194462</v>
      </c>
      <c r="K16" s="64">
        <v>1.2065206529668941</v>
      </c>
      <c r="L16" s="64">
        <v>1.2700496217499693</v>
      </c>
      <c r="M16" s="64">
        <v>1.4968460455772401</v>
      </c>
      <c r="N16" s="64">
        <v>1.6709484436750714</v>
      </c>
      <c r="O16" s="64">
        <v>2.3048698056072676</v>
      </c>
      <c r="P16" s="64">
        <v>1.5212103509360861</v>
      </c>
      <c r="Q16" s="64">
        <v>1.5297810566287018</v>
      </c>
      <c r="R16" s="65">
        <v>1.5750638870003211</v>
      </c>
    </row>
    <row r="17" spans="1:18" ht="14" x14ac:dyDescent="0.3">
      <c r="A17" s="45" t="s">
        <v>110</v>
      </c>
      <c r="C17" s="11" t="s">
        <v>27</v>
      </c>
      <c r="D17" s="48">
        <v>1.8677977132213508</v>
      </c>
      <c r="E17" s="64">
        <v>1.5705307697094144</v>
      </c>
      <c r="F17" s="64">
        <v>1.6302937405404363</v>
      </c>
      <c r="G17" s="64">
        <v>1.4144090437393744</v>
      </c>
      <c r="H17" s="64">
        <v>1.746866559213383</v>
      </c>
      <c r="I17" s="64">
        <v>1.414316077668504</v>
      </c>
      <c r="J17" s="64">
        <v>1.5885852682567263</v>
      </c>
      <c r="K17" s="64">
        <v>1.40373521071673</v>
      </c>
      <c r="L17" s="64">
        <v>1.506827636759045</v>
      </c>
      <c r="M17" s="64">
        <v>2.0635842243149476</v>
      </c>
      <c r="N17" s="64">
        <v>1.8365885105773365</v>
      </c>
      <c r="O17" s="64">
        <v>2.0373872378446394</v>
      </c>
      <c r="P17" s="64">
        <v>2.1550822473639237</v>
      </c>
      <c r="Q17" s="64">
        <v>2.0731342655791738</v>
      </c>
      <c r="R17" s="65">
        <v>1.9761179194077871</v>
      </c>
    </row>
    <row r="18" spans="1:18" ht="14" x14ac:dyDescent="0.3">
      <c r="A18" s="45" t="s">
        <v>110</v>
      </c>
      <c r="C18" s="11" t="s">
        <v>20</v>
      </c>
      <c r="D18" s="48">
        <v>1.2745985500858266</v>
      </c>
      <c r="E18" s="64">
        <v>1.2493100984187071</v>
      </c>
      <c r="F18" s="64">
        <v>1.2000962760716354</v>
      </c>
      <c r="G18" s="64">
        <v>1.1998738021902806</v>
      </c>
      <c r="H18" s="64">
        <v>1.0142188382120036</v>
      </c>
      <c r="I18" s="64">
        <v>0.93260298907116157</v>
      </c>
      <c r="J18" s="64">
        <v>1.1288569213205584</v>
      </c>
      <c r="K18" s="64">
        <v>1.2236734128185396</v>
      </c>
      <c r="L18" s="64">
        <v>1.1478980137393686</v>
      </c>
      <c r="M18" s="64">
        <v>1.3808618168317206</v>
      </c>
      <c r="N18" s="64">
        <v>1.4615935372311681</v>
      </c>
      <c r="O18" s="64">
        <v>1.3969937114989732</v>
      </c>
      <c r="P18" s="64">
        <v>1.4930464812394997</v>
      </c>
      <c r="Q18" s="64">
        <v>1.363409513887992</v>
      </c>
      <c r="R18" s="65">
        <v>1.4526947958755603</v>
      </c>
    </row>
    <row r="19" spans="1:18" ht="14" x14ac:dyDescent="0.3">
      <c r="A19" s="45" t="s">
        <v>110</v>
      </c>
      <c r="C19" s="11" t="s">
        <v>19</v>
      </c>
      <c r="D19" s="48">
        <v>1.3337896417978554</v>
      </c>
      <c r="E19" s="64">
        <v>1.348284843151373</v>
      </c>
      <c r="F19" s="64">
        <v>1.3184908066345999</v>
      </c>
      <c r="G19" s="64">
        <v>1.3070531962792689</v>
      </c>
      <c r="H19" s="64">
        <v>1.2376644476434753</v>
      </c>
      <c r="I19" s="64">
        <v>1.2164410259979814</v>
      </c>
      <c r="J19" s="64">
        <v>1.0679538121016561</v>
      </c>
      <c r="K19" s="64">
        <v>1.1817201943076627</v>
      </c>
      <c r="L19" s="64">
        <v>1.3837376303669418</v>
      </c>
      <c r="M19" s="64">
        <v>1.654469541409993</v>
      </c>
      <c r="N19" s="64">
        <v>1.6312390744488598</v>
      </c>
      <c r="O19" s="64">
        <v>1.6956832706550078</v>
      </c>
      <c r="P19" s="64">
        <v>1.6441519555558781</v>
      </c>
      <c r="Q19" s="64">
        <v>1.4817444020729442</v>
      </c>
      <c r="R19" s="65">
        <v>1.3867085900068448</v>
      </c>
    </row>
    <row r="20" spans="1:18" ht="14" x14ac:dyDescent="0.3">
      <c r="A20" s="45" t="s">
        <v>110</v>
      </c>
      <c r="C20" s="11" t="s">
        <v>21</v>
      </c>
      <c r="D20" s="48">
        <v>1.1882901807138868</v>
      </c>
      <c r="E20" s="64">
        <v>1.4014606301043973</v>
      </c>
      <c r="F20" s="64">
        <v>1.3507791732327332</v>
      </c>
      <c r="G20" s="64">
        <v>1.2147682892458831</v>
      </c>
      <c r="H20" s="64">
        <v>1.3920209269386898</v>
      </c>
      <c r="I20" s="64">
        <v>1.1506870952456167</v>
      </c>
      <c r="J20" s="64">
        <v>1.0785807334790576</v>
      </c>
      <c r="K20" s="64">
        <v>1.1037051843506387</v>
      </c>
      <c r="L20" s="64">
        <v>1.1872544521415158</v>
      </c>
      <c r="M20" s="64">
        <v>1.2790052475473421</v>
      </c>
      <c r="N20" s="64">
        <v>1.3522972037571976</v>
      </c>
      <c r="O20" s="64">
        <v>1.5280873460202686</v>
      </c>
      <c r="P20" s="64">
        <v>1.5438367245348765</v>
      </c>
      <c r="Q20" s="64">
        <v>1.5823615597034841</v>
      </c>
      <c r="R20" s="65">
        <v>1.5950632357203198</v>
      </c>
    </row>
    <row r="21" spans="1:18" ht="14" x14ac:dyDescent="0.3">
      <c r="A21" s="45" t="s">
        <v>110</v>
      </c>
      <c r="C21" s="11" t="s">
        <v>26</v>
      </c>
      <c r="D21" s="48">
        <v>1.3737864755758566</v>
      </c>
      <c r="E21" s="64">
        <v>2.1785394619070182</v>
      </c>
      <c r="F21" s="64">
        <v>1.2840063883185033</v>
      </c>
      <c r="G21" s="64">
        <v>1.4637462924937257</v>
      </c>
      <c r="H21" s="64">
        <v>1.9388348262555923</v>
      </c>
      <c r="I21" s="64">
        <v>1.2241703083592201</v>
      </c>
      <c r="J21" s="64">
        <v>1.8347867054232558</v>
      </c>
      <c r="K21" s="64">
        <v>1.5136664385124343</v>
      </c>
      <c r="L21" s="64">
        <v>1.4019581584977532</v>
      </c>
      <c r="M21" s="64">
        <v>1.7367808988390714</v>
      </c>
      <c r="N21" s="64">
        <v>2.0732690991417888</v>
      </c>
      <c r="O21" s="64">
        <v>1.8826698461062903</v>
      </c>
      <c r="P21" s="64">
        <v>2.0676777501591075</v>
      </c>
      <c r="Q21" s="64">
        <v>1.8099451724210929</v>
      </c>
      <c r="R21" s="65">
        <v>1.8563395958471665</v>
      </c>
    </row>
    <row r="22" spans="1:18" ht="14" x14ac:dyDescent="0.3">
      <c r="A22" s="45" t="s">
        <v>110</v>
      </c>
      <c r="C22" s="11" t="s">
        <v>38</v>
      </c>
      <c r="D22" s="48">
        <v>1.5018676053583651</v>
      </c>
      <c r="E22" s="64">
        <v>1.5049490341698533</v>
      </c>
      <c r="F22" s="64">
        <v>1.4773025209109156</v>
      </c>
      <c r="G22" s="64">
        <v>1.4030647166464121</v>
      </c>
      <c r="H22" s="64">
        <v>1.336181964210118</v>
      </c>
      <c r="I22" s="64">
        <v>1.2755225609435055</v>
      </c>
      <c r="J22" s="64">
        <v>1.1854575553539308</v>
      </c>
      <c r="K22" s="64">
        <v>1.1969052508066882</v>
      </c>
      <c r="L22" s="64">
        <v>1.454370261092615</v>
      </c>
      <c r="M22" s="64">
        <v>1.5365183664156972</v>
      </c>
      <c r="N22" s="64">
        <v>1.4546932052760893</v>
      </c>
      <c r="O22" s="64">
        <v>1.5298778337792711</v>
      </c>
      <c r="P22" s="64">
        <v>1.8547793766753655</v>
      </c>
      <c r="Q22" s="64">
        <v>1.4711339036042637</v>
      </c>
      <c r="R22" s="65">
        <v>1.685026916033076</v>
      </c>
    </row>
    <row r="23" spans="1:18" ht="14" x14ac:dyDescent="0.3">
      <c r="A23" s="45" t="s">
        <v>110</v>
      </c>
      <c r="C23" s="11" t="s">
        <v>29</v>
      </c>
      <c r="D23" s="48">
        <v>1.452531663470622</v>
      </c>
      <c r="E23" s="64">
        <v>1.3912751959099863</v>
      </c>
      <c r="F23" s="64">
        <v>1.5181247077479822</v>
      </c>
      <c r="G23" s="64">
        <v>1.3112715550550882</v>
      </c>
      <c r="H23" s="64">
        <v>1.3778473408863554</v>
      </c>
      <c r="I23" s="64">
        <v>1.2057529743609865</v>
      </c>
      <c r="J23" s="64">
        <v>1.1053791267006086</v>
      </c>
      <c r="K23" s="64">
        <v>1.2264960398943971</v>
      </c>
      <c r="L23" s="64">
        <v>1.3372661576684401</v>
      </c>
      <c r="M23" s="64">
        <v>1.3448432035578439</v>
      </c>
      <c r="N23" s="64">
        <v>1.4850808521560575</v>
      </c>
      <c r="O23" s="64">
        <v>1.4164828757573451</v>
      </c>
      <c r="P23" s="64">
        <v>1.5729483363311738</v>
      </c>
      <c r="Q23" s="64">
        <v>1.6149008985393276</v>
      </c>
      <c r="R23" s="65">
        <v>1.5666164053837661</v>
      </c>
    </row>
    <row r="24" spans="1:18" ht="14" x14ac:dyDescent="0.3">
      <c r="A24" s="45" t="s">
        <v>110</v>
      </c>
      <c r="C24" s="11" t="s">
        <v>40</v>
      </c>
      <c r="D24" s="48">
        <v>1.306816171777065</v>
      </c>
      <c r="E24" s="64">
        <v>1.3559053920450226</v>
      </c>
      <c r="F24" s="64">
        <v>1.3598092530330723</v>
      </c>
      <c r="G24" s="64">
        <v>1.2147296372347707</v>
      </c>
      <c r="H24" s="64">
        <v>1.0272597168247719</v>
      </c>
      <c r="I24" s="64">
        <v>1.1994442571536568</v>
      </c>
      <c r="J24" s="64">
        <v>1.2660010856994499</v>
      </c>
      <c r="K24" s="64">
        <v>1.2336091925414308</v>
      </c>
      <c r="L24" s="64">
        <v>1.254334208405895</v>
      </c>
      <c r="M24" s="64">
        <v>1.7040864679468375</v>
      </c>
      <c r="N24" s="64">
        <v>1.4908181437760932</v>
      </c>
      <c r="O24" s="64">
        <v>1.6114881837462025</v>
      </c>
      <c r="P24" s="64">
        <v>1.5790389085630583</v>
      </c>
      <c r="Q24" s="64">
        <v>1.4390626887305231</v>
      </c>
      <c r="R24" s="65">
        <v>1.6074651267750448</v>
      </c>
    </row>
    <row r="25" spans="1:18" ht="14" x14ac:dyDescent="0.3">
      <c r="A25" s="45" t="s">
        <v>110</v>
      </c>
      <c r="C25" s="11" t="s">
        <v>28</v>
      </c>
      <c r="D25" s="48">
        <v>0.98860015577426896</v>
      </c>
      <c r="E25" s="64">
        <v>1.2126829087814714</v>
      </c>
      <c r="F25" s="64">
        <v>1.3437143509012093</v>
      </c>
      <c r="G25" s="64">
        <v>1.3472075771870433</v>
      </c>
      <c r="H25" s="64">
        <v>1.0558017219640476</v>
      </c>
      <c r="I25" s="64">
        <v>1.1814718923905605</v>
      </c>
      <c r="J25" s="64">
        <v>1.1427267690101366</v>
      </c>
      <c r="K25" s="64">
        <v>1.0662331736253707</v>
      </c>
      <c r="L25" s="64">
        <v>1.1893388502055962</v>
      </c>
      <c r="M25" s="64">
        <v>1.6319097765135102</v>
      </c>
      <c r="N25" s="64">
        <v>1.518687694105705</v>
      </c>
      <c r="O25" s="64">
        <v>1.7238277869228027</v>
      </c>
      <c r="P25" s="64">
        <v>1.7239107052516569</v>
      </c>
      <c r="Q25" s="64">
        <v>1.5601368925393566</v>
      </c>
      <c r="R25" s="65">
        <v>1.5179777667634355</v>
      </c>
    </row>
    <row r="26" spans="1:18" ht="14" x14ac:dyDescent="0.3">
      <c r="A26" s="45" t="s">
        <v>110</v>
      </c>
      <c r="C26" s="11" t="s">
        <v>23</v>
      </c>
      <c r="D26" s="48">
        <v>1.1055153283619727</v>
      </c>
      <c r="E26" s="64">
        <v>1.6708277652836176</v>
      </c>
      <c r="F26" s="64">
        <v>1.4315168746380245</v>
      </c>
      <c r="G26" s="64">
        <v>1.3523427291394436</v>
      </c>
      <c r="H26" s="64">
        <v>0.94445559483925412</v>
      </c>
      <c r="I26" s="64">
        <v>0.94781694961004903</v>
      </c>
      <c r="J26" s="64">
        <v>1.0927390850641263</v>
      </c>
      <c r="K26" s="64">
        <v>1.2143218985525741</v>
      </c>
      <c r="L26" s="64">
        <v>1.0910254385218847</v>
      </c>
      <c r="M26" s="64">
        <v>1.318686445490066</v>
      </c>
      <c r="N26" s="64">
        <v>1.4692402464065708</v>
      </c>
      <c r="O26" s="64">
        <v>1.5060411911413489</v>
      </c>
      <c r="P26" s="64">
        <v>1.5371647863168985</v>
      </c>
      <c r="Q26" s="64">
        <v>1.6061640203989165</v>
      </c>
      <c r="R26" s="65">
        <v>1.5719026886917824</v>
      </c>
    </row>
    <row r="27" spans="1:18" ht="14" x14ac:dyDescent="0.3">
      <c r="A27" s="45" t="s">
        <v>110</v>
      </c>
      <c r="C27" s="11" t="s">
        <v>22</v>
      </c>
      <c r="D27" s="48">
        <v>1.2232756151669166</v>
      </c>
      <c r="E27" s="64">
        <v>1.3108115346844031</v>
      </c>
      <c r="F27" s="64">
        <v>1.2237966749820399</v>
      </c>
      <c r="G27" s="64">
        <v>1.2628486637989178</v>
      </c>
      <c r="H27" s="64">
        <v>1.1466740452716249</v>
      </c>
      <c r="I27" s="64">
        <v>1.2671596587528464</v>
      </c>
      <c r="J27" s="64">
        <v>1.1594227697923798</v>
      </c>
      <c r="K27" s="64">
        <v>1.0960615821793163</v>
      </c>
      <c r="L27" s="64">
        <v>1.0410970123495791</v>
      </c>
      <c r="M27" s="64">
        <v>1.3160769211107042</v>
      </c>
      <c r="N27" s="64">
        <v>1.3018215539511162</v>
      </c>
      <c r="O27" s="64">
        <v>1.3839835728952772</v>
      </c>
      <c r="P27" s="64">
        <v>1.3697292392913425</v>
      </c>
      <c r="Q27" s="64">
        <v>1.5353900200390886</v>
      </c>
      <c r="R27" s="65">
        <v>1.4638683480093895</v>
      </c>
    </row>
    <row r="28" spans="1:18" ht="14.5" thickBot="1" x14ac:dyDescent="0.35">
      <c r="A28" s="45" t="s">
        <v>110</v>
      </c>
      <c r="C28" s="11" t="s">
        <v>24</v>
      </c>
      <c r="D28" s="48">
        <v>1.2183038444540302</v>
      </c>
      <c r="E28" s="66">
        <v>1.358451399851502</v>
      </c>
      <c r="F28" s="66">
        <v>1.341673747315254</v>
      </c>
      <c r="G28" s="66">
        <v>1.2617823766513223</v>
      </c>
      <c r="H28" s="66">
        <v>1.1324182781147842</v>
      </c>
      <c r="I28" s="66">
        <v>1.1697393703203607</v>
      </c>
      <c r="J28" s="66">
        <v>1.1424104338368353</v>
      </c>
      <c r="K28" s="66">
        <v>1.1665835379164264</v>
      </c>
      <c r="L28" s="66">
        <v>1.1869797152890051</v>
      </c>
      <c r="M28" s="66">
        <v>1.3716912686380534</v>
      </c>
      <c r="N28" s="66">
        <v>1.4342867609489931</v>
      </c>
      <c r="O28" s="66">
        <v>1.4605168378878051</v>
      </c>
      <c r="P28" s="66">
        <v>1.4929300809497759</v>
      </c>
      <c r="Q28" s="66">
        <v>1.4197818119247199</v>
      </c>
      <c r="R28" s="67">
        <v>1.2868984266333134</v>
      </c>
    </row>
    <row r="29" spans="1:18" ht="14.5" thickBot="1" x14ac:dyDescent="0.35">
      <c r="A29" s="45" t="s">
        <v>110</v>
      </c>
      <c r="C29" s="18" t="s">
        <v>95</v>
      </c>
      <c r="D29" s="53">
        <v>1.5490456196576519</v>
      </c>
      <c r="E29" s="68">
        <v>1.6348015964674474</v>
      </c>
      <c r="F29" s="68">
        <v>1.6982552367562636</v>
      </c>
      <c r="G29" s="68">
        <v>1.5502655729789028</v>
      </c>
      <c r="H29" s="68">
        <v>1.3570190456791686</v>
      </c>
      <c r="I29" s="68">
        <v>1.3641506926234317</v>
      </c>
      <c r="J29" s="68">
        <v>1.329846113189423</v>
      </c>
      <c r="K29" s="68">
        <v>1.3202992544671768</v>
      </c>
      <c r="L29" s="68">
        <v>1.3655391789420486</v>
      </c>
      <c r="M29" s="68">
        <v>1.5528694179414433</v>
      </c>
      <c r="N29" s="68">
        <v>1.641205265634273</v>
      </c>
      <c r="O29" s="68">
        <v>1.7214779397355859</v>
      </c>
      <c r="P29" s="68">
        <v>1.6968104969131954</v>
      </c>
      <c r="Q29" s="68">
        <v>1.6261958713119358</v>
      </c>
      <c r="R29" s="69">
        <v>1.6059968597492633</v>
      </c>
    </row>
    <row r="30" spans="1:18" x14ac:dyDescent="0.25">
      <c r="D30" s="56"/>
      <c r="E30" s="56"/>
      <c r="F30" s="56"/>
      <c r="G30" s="56"/>
      <c r="H30" s="56"/>
      <c r="I30" s="56"/>
      <c r="J30" s="56"/>
      <c r="K30" s="56"/>
      <c r="L30" s="56"/>
      <c r="M30" s="56"/>
      <c r="N30" s="56"/>
      <c r="O30" s="56"/>
      <c r="P30" s="56"/>
      <c r="Q30" s="56"/>
      <c r="R30" s="56"/>
    </row>
    <row r="31" spans="1:18" x14ac:dyDescent="0.25">
      <c r="D31" s="56"/>
      <c r="E31" s="56"/>
      <c r="F31" s="56"/>
      <c r="G31" s="56"/>
      <c r="H31" s="56"/>
      <c r="I31" s="56"/>
      <c r="J31" s="56"/>
      <c r="K31" s="56"/>
      <c r="L31" s="56"/>
      <c r="M31" s="56"/>
      <c r="N31" s="56"/>
      <c r="O31" s="56"/>
      <c r="P31" s="56"/>
      <c r="Q31" s="56"/>
      <c r="R31" s="56"/>
    </row>
    <row r="32" spans="1:18" ht="23.5" thickBot="1" x14ac:dyDescent="0.3">
      <c r="C32" s="1" t="s">
        <v>243</v>
      </c>
      <c r="D32" s="57"/>
      <c r="E32" s="57"/>
      <c r="F32" s="57"/>
      <c r="G32" s="57"/>
      <c r="H32" s="57"/>
      <c r="I32" s="57"/>
      <c r="J32" s="57"/>
      <c r="K32" s="57"/>
      <c r="L32" s="57"/>
      <c r="M32" s="57"/>
      <c r="N32" s="58"/>
      <c r="O32" s="58"/>
      <c r="P32" s="58"/>
      <c r="Q32" s="58"/>
      <c r="R32" s="58"/>
    </row>
    <row r="33" spans="1:19" ht="14.5" thickBot="1" x14ac:dyDescent="0.35">
      <c r="C33" s="2"/>
      <c r="D33" s="146" t="s">
        <v>47</v>
      </c>
      <c r="E33" s="147"/>
      <c r="F33" s="147"/>
      <c r="G33" s="147"/>
      <c r="H33" s="147"/>
      <c r="I33" s="147"/>
      <c r="J33" s="147"/>
      <c r="K33" s="147"/>
      <c r="L33" s="147"/>
      <c r="M33" s="147"/>
      <c r="N33" s="147"/>
      <c r="O33" s="147"/>
      <c r="P33" s="147"/>
      <c r="Q33" s="147"/>
      <c r="R33" s="148"/>
    </row>
    <row r="34" spans="1:19" ht="14.5" thickBot="1" x14ac:dyDescent="0.35">
      <c r="C34" s="3" t="s">
        <v>352</v>
      </c>
      <c r="D34" s="70" t="s">
        <v>0</v>
      </c>
      <c r="E34" s="71" t="s">
        <v>1</v>
      </c>
      <c r="F34" s="71" t="s">
        <v>2</v>
      </c>
      <c r="G34" s="71" t="s">
        <v>3</v>
      </c>
      <c r="H34" s="71" t="s">
        <v>4</v>
      </c>
      <c r="I34" s="71" t="s">
        <v>5</v>
      </c>
      <c r="J34" s="71" t="s">
        <v>6</v>
      </c>
      <c r="K34" s="71" t="s">
        <v>7</v>
      </c>
      <c r="L34" s="71" t="s">
        <v>8</v>
      </c>
      <c r="M34" s="71" t="s">
        <v>9</v>
      </c>
      <c r="N34" s="71" t="s">
        <v>10</v>
      </c>
      <c r="O34" s="71" t="s">
        <v>11</v>
      </c>
      <c r="P34" s="71" t="s">
        <v>17</v>
      </c>
      <c r="Q34" s="71" t="s">
        <v>44</v>
      </c>
      <c r="R34" s="72" t="s">
        <v>88</v>
      </c>
      <c r="S34" s="9"/>
    </row>
    <row r="35" spans="1:19" ht="14" x14ac:dyDescent="0.3">
      <c r="A35" s="45" t="s">
        <v>16</v>
      </c>
      <c r="C35" s="11" t="s">
        <v>378</v>
      </c>
      <c r="D35" s="48">
        <v>3.1839523517898098</v>
      </c>
      <c r="E35" s="64">
        <v>4.2461467747817965</v>
      </c>
      <c r="F35" s="64">
        <v>4.3361845613769878</v>
      </c>
      <c r="G35" s="64">
        <v>4.1935550992470905</v>
      </c>
      <c r="H35" s="64">
        <v>4.2368146522221437</v>
      </c>
      <c r="I35" s="64">
        <v>4.7204338440478075</v>
      </c>
      <c r="J35" s="64">
        <v>4.5705303405791975</v>
      </c>
      <c r="K35" s="64">
        <v>4.5066125390419094</v>
      </c>
      <c r="L35" s="64">
        <v>4.5281647150230313</v>
      </c>
      <c r="M35" s="64">
        <v>4.4804027522605283</v>
      </c>
      <c r="N35" s="64">
        <v>4.5724611322968611</v>
      </c>
      <c r="O35" s="64">
        <v>5.1637104069285504</v>
      </c>
      <c r="P35" s="64">
        <v>5.4218382611101061</v>
      </c>
      <c r="Q35" s="64">
        <v>5.1904526604369581</v>
      </c>
      <c r="R35" s="65">
        <v>5.151078636772672</v>
      </c>
    </row>
    <row r="36" spans="1:19" ht="14" x14ac:dyDescent="0.3">
      <c r="A36" s="45" t="s">
        <v>16</v>
      </c>
      <c r="C36" s="11" t="s">
        <v>379</v>
      </c>
      <c r="D36" s="48">
        <v>1.5246569538150647</v>
      </c>
      <c r="E36" s="64">
        <v>1.6695056760481408</v>
      </c>
      <c r="F36" s="64">
        <v>1.6487655530657397</v>
      </c>
      <c r="G36" s="64">
        <v>1.6830217868990669</v>
      </c>
      <c r="H36" s="64">
        <v>1.2936960216567073</v>
      </c>
      <c r="I36" s="64">
        <v>1.3543849943079656</v>
      </c>
      <c r="J36" s="64">
        <v>1.3275593445137785</v>
      </c>
      <c r="K36" s="64">
        <v>1.2910596134415435</v>
      </c>
      <c r="L36" s="64">
        <v>1.3247885893444613</v>
      </c>
      <c r="M36" s="64">
        <v>1.7019145354630865</v>
      </c>
      <c r="N36" s="64">
        <v>1.7082188394427702</v>
      </c>
      <c r="O36" s="64">
        <v>1.6827688881739356</v>
      </c>
      <c r="P36" s="64">
        <v>1.8979337436951671</v>
      </c>
      <c r="Q36" s="64">
        <v>1.8346607161932798</v>
      </c>
      <c r="R36" s="65">
        <v>1.8769994562836105</v>
      </c>
    </row>
    <row r="37" spans="1:19" ht="14" x14ac:dyDescent="0.3">
      <c r="A37" s="45" t="s">
        <v>16</v>
      </c>
      <c r="C37" s="11" t="s">
        <v>25</v>
      </c>
      <c r="D37" s="48">
        <v>2.6757216073187426</v>
      </c>
      <c r="E37" s="64">
        <v>3.148365614074033</v>
      </c>
      <c r="F37" s="64">
        <v>3.784825689085253</v>
      </c>
      <c r="G37" s="64">
        <v>3.6226121585464504</v>
      </c>
      <c r="H37" s="64">
        <v>3.3172572351217116</v>
      </c>
      <c r="I37" s="64">
        <v>3.8096710552804285</v>
      </c>
      <c r="J37" s="64">
        <v>2.9590910335386722</v>
      </c>
      <c r="K37" s="64">
        <v>2.5236838061713391</v>
      </c>
      <c r="L37" s="64">
        <v>2.7736567419575633</v>
      </c>
      <c r="M37" s="64">
        <v>2.5992734165218763</v>
      </c>
      <c r="N37" s="64">
        <v>2.4588825122706028</v>
      </c>
      <c r="O37" s="64">
        <v>2.4105759947873233</v>
      </c>
      <c r="P37" s="64">
        <v>2.7445573712031011</v>
      </c>
      <c r="Q37" s="64">
        <v>2.6810992285083359</v>
      </c>
      <c r="R37" s="65">
        <v>2.8676876317289164</v>
      </c>
    </row>
    <row r="38" spans="1:19" ht="14" x14ac:dyDescent="0.3">
      <c r="A38" s="45" t="s">
        <v>16</v>
      </c>
      <c r="C38" s="11" t="s">
        <v>43</v>
      </c>
      <c r="D38" s="48">
        <v>1.3138106686753412</v>
      </c>
      <c r="E38" s="64">
        <v>1.3497924597027591</v>
      </c>
      <c r="F38" s="64">
        <v>1.3770538313952045</v>
      </c>
      <c r="G38" s="64">
        <v>1.3278290380171669</v>
      </c>
      <c r="H38" s="64">
        <v>1.1072581565138033</v>
      </c>
      <c r="I38" s="64">
        <v>1.1187685237272671</v>
      </c>
      <c r="J38" s="64">
        <v>1.1659145168085567</v>
      </c>
      <c r="K38" s="64">
        <v>1.1883302328675125</v>
      </c>
      <c r="L38" s="64">
        <v>1.205904526975784</v>
      </c>
      <c r="M38" s="64">
        <v>1.3540884325804243</v>
      </c>
      <c r="N38" s="64">
        <v>1.5398090790046339</v>
      </c>
      <c r="O38" s="64">
        <v>1.4762630764302604</v>
      </c>
      <c r="P38" s="64">
        <v>1.5186824567675854</v>
      </c>
      <c r="Q38" s="64">
        <v>1.439694810162258</v>
      </c>
      <c r="R38" s="65">
        <v>1.6389898032608505</v>
      </c>
    </row>
    <row r="39" spans="1:19" ht="14" x14ac:dyDescent="0.3">
      <c r="A39" s="45" t="s">
        <v>16</v>
      </c>
      <c r="C39" s="11" t="s">
        <v>36</v>
      </c>
      <c r="D39" s="48">
        <v>1.2263490329161071</v>
      </c>
      <c r="E39" s="64">
        <v>1.3247821461373821</v>
      </c>
      <c r="F39" s="64">
        <v>1.3719863663369432</v>
      </c>
      <c r="G39" s="64">
        <v>1.375206829005597</v>
      </c>
      <c r="H39" s="64">
        <v>1.2217340346731924</v>
      </c>
      <c r="I39" s="64">
        <v>1.2131270756242925</v>
      </c>
      <c r="J39" s="64">
        <v>1.2091830891133166</v>
      </c>
      <c r="K39" s="64">
        <v>1.1895752597847054</v>
      </c>
      <c r="L39" s="64">
        <v>1.2902449164843142</v>
      </c>
      <c r="M39" s="64">
        <v>1.4895994084588691</v>
      </c>
      <c r="N39" s="64">
        <v>1.634176643033332</v>
      </c>
      <c r="O39" s="64">
        <v>1.5475930724803153</v>
      </c>
      <c r="P39" s="64">
        <v>1.637169180771147</v>
      </c>
      <c r="Q39" s="64">
        <v>1.6432522742032758</v>
      </c>
      <c r="R39" s="65">
        <v>1.5709992789350198</v>
      </c>
    </row>
    <row r="40" spans="1:19" ht="14" x14ac:dyDescent="0.3">
      <c r="A40" s="45" t="s">
        <v>16</v>
      </c>
      <c r="C40" s="11" t="s">
        <v>18</v>
      </c>
      <c r="D40" s="48">
        <v>1.3126468509105598</v>
      </c>
      <c r="E40" s="64">
        <v>1.3301657036435699</v>
      </c>
      <c r="F40" s="64">
        <v>1.2643910409546979</v>
      </c>
      <c r="G40" s="64">
        <v>1.3063578777662188</v>
      </c>
      <c r="H40" s="64">
        <v>1.1913526256724645</v>
      </c>
      <c r="I40" s="64">
        <v>1.1415547695582529</v>
      </c>
      <c r="J40" s="64">
        <v>1.1823345592246095</v>
      </c>
      <c r="K40" s="64">
        <v>1.1972584326733378</v>
      </c>
      <c r="L40" s="64">
        <v>1.2709115091705532</v>
      </c>
      <c r="M40" s="64">
        <v>1.4926226074510169</v>
      </c>
      <c r="N40" s="64">
        <v>1.6687474332648871</v>
      </c>
      <c r="O40" s="64">
        <v>2.3037855722129601</v>
      </c>
      <c r="P40" s="64">
        <v>1.5221249821563869</v>
      </c>
      <c r="Q40" s="64">
        <v>1.5307342333553229</v>
      </c>
      <c r="R40" s="65">
        <v>1.5879596367867024</v>
      </c>
    </row>
    <row r="41" spans="1:19" ht="14" x14ac:dyDescent="0.3">
      <c r="A41" s="45" t="s">
        <v>16</v>
      </c>
      <c r="C41" s="11" t="s">
        <v>27</v>
      </c>
      <c r="D41" s="48">
        <v>1.8677977132213508</v>
      </c>
      <c r="E41" s="64">
        <v>1.4182574086749309</v>
      </c>
      <c r="F41" s="64">
        <v>1.5413294681322223</v>
      </c>
      <c r="G41" s="64">
        <v>1.3237812761426724</v>
      </c>
      <c r="H41" s="64">
        <v>1.7555640799993983</v>
      </c>
      <c r="I41" s="64">
        <v>1.4318229523157655</v>
      </c>
      <c r="J41" s="64">
        <v>1.5663617696471905</v>
      </c>
      <c r="K41" s="64">
        <v>1.4034907597535935</v>
      </c>
      <c r="L41" s="64">
        <v>1.5136572466872498</v>
      </c>
      <c r="M41" s="64">
        <v>2.0555935812609323</v>
      </c>
      <c r="N41" s="64">
        <v>1.8365885105773365</v>
      </c>
      <c r="O41" s="64">
        <v>2.0403957438865037</v>
      </c>
      <c r="P41" s="64">
        <v>2.1679995677077701</v>
      </c>
      <c r="Q41" s="64">
        <v>2.0696605142364377</v>
      </c>
      <c r="R41" s="65">
        <v>1.9845206128573685</v>
      </c>
    </row>
    <row r="42" spans="1:19" ht="14" x14ac:dyDescent="0.3">
      <c r="A42" s="45" t="s">
        <v>16</v>
      </c>
      <c r="C42" s="11" t="s">
        <v>20</v>
      </c>
      <c r="D42" s="48">
        <v>1.2600580984871759</v>
      </c>
      <c r="E42" s="64">
        <v>1.2511637568488836</v>
      </c>
      <c r="F42" s="64">
        <v>1.1792259835805428</v>
      </c>
      <c r="G42" s="64">
        <v>1.1903103889533673</v>
      </c>
      <c r="H42" s="64">
        <v>1.0142483571641683</v>
      </c>
      <c r="I42" s="64">
        <v>0.96722684534745496</v>
      </c>
      <c r="J42" s="64">
        <v>1.1265272489251277</v>
      </c>
      <c r="K42" s="64">
        <v>1.2115461776298708</v>
      </c>
      <c r="L42" s="64">
        <v>1.1450348215354287</v>
      </c>
      <c r="M42" s="64">
        <v>1.3596749312983338</v>
      </c>
      <c r="N42" s="64">
        <v>1.4487846544594725</v>
      </c>
      <c r="O42" s="64">
        <v>1.4006758054610926</v>
      </c>
      <c r="P42" s="64">
        <v>1.4823237181374762</v>
      </c>
      <c r="Q42" s="64">
        <v>1.3602219100111674</v>
      </c>
      <c r="R42" s="65">
        <v>1.4570919637415258</v>
      </c>
    </row>
    <row r="43" spans="1:19" ht="14" x14ac:dyDescent="0.3">
      <c r="A43" s="45" t="s">
        <v>16</v>
      </c>
      <c r="C43" s="11" t="s">
        <v>19</v>
      </c>
      <c r="D43" s="48">
        <v>1.2643874558471599</v>
      </c>
      <c r="E43" s="64">
        <v>1.3440174042501216</v>
      </c>
      <c r="F43" s="64">
        <v>1.2929261019610094</v>
      </c>
      <c r="G43" s="64">
        <v>1.3075437567224015</v>
      </c>
      <c r="H43" s="64">
        <v>1.2300956023889478</v>
      </c>
      <c r="I43" s="64">
        <v>1.2154375538751567</v>
      </c>
      <c r="J43" s="64">
        <v>1.0236610083187123</v>
      </c>
      <c r="K43" s="64">
        <v>1.195886639809393</v>
      </c>
      <c r="L43" s="64">
        <v>1.3929207340002396</v>
      </c>
      <c r="M43" s="64">
        <v>1.6640017311496385</v>
      </c>
      <c r="N43" s="64">
        <v>1.6290013211721821</v>
      </c>
      <c r="O43" s="64">
        <v>1.6811565074760519</v>
      </c>
      <c r="P43" s="64">
        <v>1.613591473550406</v>
      </c>
      <c r="Q43" s="64">
        <v>1.4878306010725317</v>
      </c>
      <c r="R43" s="65">
        <v>1.3911601912183975</v>
      </c>
    </row>
    <row r="44" spans="1:19" ht="14" x14ac:dyDescent="0.3">
      <c r="A44" s="45" t="s">
        <v>16</v>
      </c>
      <c r="C44" s="11" t="s">
        <v>21</v>
      </c>
      <c r="D44" s="48">
        <v>1.133535412796193</v>
      </c>
      <c r="E44" s="64">
        <v>1.3443123915403175</v>
      </c>
      <c r="F44" s="64">
        <v>1.3507791732327332</v>
      </c>
      <c r="G44" s="64">
        <v>1.2145301652488509</v>
      </c>
      <c r="H44" s="64">
        <v>1.3920209269386898</v>
      </c>
      <c r="I44" s="64">
        <v>1.1611411255756465</v>
      </c>
      <c r="J44" s="64">
        <v>1.0808723282304693</v>
      </c>
      <c r="K44" s="64">
        <v>1.1013826146475016</v>
      </c>
      <c r="L44" s="64">
        <v>1.1799119104142652</v>
      </c>
      <c r="M44" s="64">
        <v>1.2749690141887267</v>
      </c>
      <c r="N44" s="64">
        <v>1.3353613709534313</v>
      </c>
      <c r="O44" s="64">
        <v>1.53015351520485</v>
      </c>
      <c r="P44" s="64">
        <v>1.5399201655190702</v>
      </c>
      <c r="Q44" s="64">
        <v>1.5778708647045401</v>
      </c>
      <c r="R44" s="65">
        <v>1.5843942505133473</v>
      </c>
    </row>
    <row r="45" spans="1:19" ht="14" x14ac:dyDescent="0.3">
      <c r="A45" s="45" t="s">
        <v>16</v>
      </c>
      <c r="C45" s="11" t="s">
        <v>26</v>
      </c>
      <c r="D45" s="48">
        <v>1.2679360338497916</v>
      </c>
      <c r="E45" s="64">
        <v>1.6645448323066394</v>
      </c>
      <c r="F45" s="64">
        <v>1.1940513969261402</v>
      </c>
      <c r="G45" s="64">
        <v>1.4787380996826582</v>
      </c>
      <c r="H45" s="64">
        <v>1.9103245222341729</v>
      </c>
      <c r="I45" s="64">
        <v>1.1748755309274002</v>
      </c>
      <c r="J45" s="64">
        <v>1.8279352041980379</v>
      </c>
      <c r="K45" s="64">
        <v>1.5094508503132733</v>
      </c>
      <c r="L45" s="64">
        <v>1.4024951776491816</v>
      </c>
      <c r="M45" s="64">
        <v>1.7534443382736631</v>
      </c>
      <c r="N45" s="64">
        <v>2.0052528532543814</v>
      </c>
      <c r="O45" s="64">
        <v>1.8707555872987531</v>
      </c>
      <c r="P45" s="64">
        <v>2.0676777501591075</v>
      </c>
      <c r="Q45" s="64">
        <v>1.8099451724210929</v>
      </c>
      <c r="R45" s="65">
        <v>1.8849450800169487</v>
      </c>
    </row>
    <row r="46" spans="1:19" ht="14" x14ac:dyDescent="0.3">
      <c r="A46" s="45" t="s">
        <v>16</v>
      </c>
      <c r="C46" s="11" t="s">
        <v>38</v>
      </c>
      <c r="D46" s="48">
        <v>1.498848858191774</v>
      </c>
      <c r="E46" s="64">
        <v>1.4743826096514236</v>
      </c>
      <c r="F46" s="64">
        <v>1.4517578246531018</v>
      </c>
      <c r="G46" s="64">
        <v>1.3695380594764579</v>
      </c>
      <c r="H46" s="64">
        <v>1.2439408558257672</v>
      </c>
      <c r="I46" s="64">
        <v>1.2864140865107165</v>
      </c>
      <c r="J46" s="64">
        <v>1.1827348458289511</v>
      </c>
      <c r="K46" s="64">
        <v>1.2180281796761891</v>
      </c>
      <c r="L46" s="64">
        <v>1.3778755250732235</v>
      </c>
      <c r="M46" s="64">
        <v>1.5488802376107604</v>
      </c>
      <c r="N46" s="64">
        <v>1.4622176591375771</v>
      </c>
      <c r="O46" s="64">
        <v>1.5312357092258997</v>
      </c>
      <c r="P46" s="64">
        <v>1.8502241063345917</v>
      </c>
      <c r="Q46" s="64">
        <v>1.5124082535920764</v>
      </c>
      <c r="R46" s="65">
        <v>1.803489468314543</v>
      </c>
    </row>
    <row r="47" spans="1:19" ht="14" x14ac:dyDescent="0.3">
      <c r="A47" s="45" t="s">
        <v>16</v>
      </c>
      <c r="C47" s="11" t="s">
        <v>29</v>
      </c>
      <c r="D47" s="48">
        <v>1.2606361900644836</v>
      </c>
      <c r="E47" s="64">
        <v>1.3513860369609856</v>
      </c>
      <c r="F47" s="64">
        <v>1.3477846694468554</v>
      </c>
      <c r="G47" s="64">
        <v>1.2688059481150433</v>
      </c>
      <c r="H47" s="64">
        <v>1.3539755464622143</v>
      </c>
      <c r="I47" s="64">
        <v>1.0975048223508184</v>
      </c>
      <c r="J47" s="64">
        <v>1.1071564377519203</v>
      </c>
      <c r="K47" s="64">
        <v>1.2284875266924682</v>
      </c>
      <c r="L47" s="64">
        <v>1.3419445623453745</v>
      </c>
      <c r="M47" s="64">
        <v>1.3454877315246925</v>
      </c>
      <c r="N47" s="64">
        <v>1.4893153756191153</v>
      </c>
      <c r="O47" s="64">
        <v>1.4200281704481816</v>
      </c>
      <c r="P47" s="64">
        <v>1.5326810806458104</v>
      </c>
      <c r="Q47" s="64">
        <v>1.6074343179065973</v>
      </c>
      <c r="R47" s="65">
        <v>1.5631404162547216</v>
      </c>
    </row>
    <row r="48" spans="1:19" ht="14" x14ac:dyDescent="0.3">
      <c r="A48" s="45" t="s">
        <v>16</v>
      </c>
      <c r="C48" s="11" t="s">
        <v>40</v>
      </c>
      <c r="D48" s="48">
        <v>1.2709494475408234</v>
      </c>
      <c r="E48" s="64">
        <v>1.1531959460016656</v>
      </c>
      <c r="F48" s="64">
        <v>1.2181897884318114</v>
      </c>
      <c r="G48" s="64">
        <v>1.2087169636351593</v>
      </c>
      <c r="H48" s="64">
        <v>0.96559434177503989</v>
      </c>
      <c r="I48" s="64">
        <v>1.2125982618795761</v>
      </c>
      <c r="J48" s="64">
        <v>1.2648300250969655</v>
      </c>
      <c r="K48" s="64">
        <v>1.2173748223029537</v>
      </c>
      <c r="L48" s="64">
        <v>1.2451604977272328</v>
      </c>
      <c r="M48" s="64">
        <v>1.7011909650924024</v>
      </c>
      <c r="N48" s="64">
        <v>1.4813989113783774</v>
      </c>
      <c r="O48" s="64">
        <v>1.6090759753593431</v>
      </c>
      <c r="P48" s="64">
        <v>1.5790389085630583</v>
      </c>
      <c r="Q48" s="64">
        <v>1.4293207554841727</v>
      </c>
      <c r="R48" s="65">
        <v>1.6019712525667351</v>
      </c>
    </row>
    <row r="49" spans="1:19" ht="14" x14ac:dyDescent="0.3">
      <c r="A49" s="45" t="s">
        <v>16</v>
      </c>
      <c r="C49" s="11" t="s">
        <v>28</v>
      </c>
      <c r="D49" s="48">
        <v>0.98860015577426896</v>
      </c>
      <c r="E49" s="64">
        <v>1.2126829087814714</v>
      </c>
      <c r="F49" s="64">
        <v>1.3437143509012093</v>
      </c>
      <c r="G49" s="64">
        <v>1.3472075771870433</v>
      </c>
      <c r="H49" s="64">
        <v>1.0558017219640476</v>
      </c>
      <c r="I49" s="64">
        <v>1.1814718923905605</v>
      </c>
      <c r="J49" s="64">
        <v>1.1427267690101366</v>
      </c>
      <c r="K49" s="64">
        <v>1.0663583708637459</v>
      </c>
      <c r="L49" s="64">
        <v>1.1893388502055962</v>
      </c>
      <c r="M49" s="64">
        <v>1.5843968092524003</v>
      </c>
      <c r="N49" s="64">
        <v>1.518687694105705</v>
      </c>
      <c r="O49" s="64">
        <v>1.7238277869228027</v>
      </c>
      <c r="P49" s="64">
        <v>1.7239107052516569</v>
      </c>
      <c r="Q49" s="64">
        <v>1.5601368925393566</v>
      </c>
      <c r="R49" s="65">
        <v>1.5179777667634355</v>
      </c>
    </row>
    <row r="50" spans="1:19" ht="14" x14ac:dyDescent="0.3">
      <c r="A50" s="45" t="s">
        <v>16</v>
      </c>
      <c r="C50" s="11" t="s">
        <v>23</v>
      </c>
      <c r="D50" s="48">
        <v>1.1055153283619727</v>
      </c>
      <c r="E50" s="64">
        <v>1.6708277652836176</v>
      </c>
      <c r="F50" s="64">
        <v>1.4299709103353868</v>
      </c>
      <c r="G50" s="64">
        <v>1.3383999307669916</v>
      </c>
      <c r="H50" s="64">
        <v>0.95148611370377278</v>
      </c>
      <c r="I50" s="64">
        <v>0.93737662311896752</v>
      </c>
      <c r="J50" s="64">
        <v>1.1002479020355576</v>
      </c>
      <c r="K50" s="64">
        <v>1.2172134409372364</v>
      </c>
      <c r="L50" s="64">
        <v>1.0882791948079793</v>
      </c>
      <c r="M50" s="64">
        <v>1.318686445490066</v>
      </c>
      <c r="N50" s="64">
        <v>1.4765470870072874</v>
      </c>
      <c r="O50" s="64">
        <v>1.5106299130939789</v>
      </c>
      <c r="P50" s="64">
        <v>1.5380545820403164</v>
      </c>
      <c r="Q50" s="64">
        <v>1.6154590789087708</v>
      </c>
      <c r="R50" s="65">
        <v>1.5779683536659017</v>
      </c>
    </row>
    <row r="51" spans="1:19" ht="14" x14ac:dyDescent="0.3">
      <c r="A51" s="45" t="s">
        <v>16</v>
      </c>
      <c r="C51" s="11" t="s">
        <v>22</v>
      </c>
      <c r="D51" s="48">
        <v>1.1909849319009216</v>
      </c>
      <c r="E51" s="64">
        <v>1.3196938585028934</v>
      </c>
      <c r="F51" s="64">
        <v>1.2142604262550449</v>
      </c>
      <c r="G51" s="64">
        <v>1.2680948440548796</v>
      </c>
      <c r="H51" s="64">
        <v>1.1230941681794284</v>
      </c>
      <c r="I51" s="64">
        <v>1.2708851183399978</v>
      </c>
      <c r="J51" s="64">
        <v>1.1392973093661583</v>
      </c>
      <c r="K51" s="64">
        <v>1.1018653269804564</v>
      </c>
      <c r="L51" s="64">
        <v>1.0440964358000429</v>
      </c>
      <c r="M51" s="64">
        <v>1.2926966373949642</v>
      </c>
      <c r="N51" s="64">
        <v>1.3044159027973499</v>
      </c>
      <c r="O51" s="64">
        <v>1.3849537821547948</v>
      </c>
      <c r="P51" s="64">
        <v>1.3600615012816113</v>
      </c>
      <c r="Q51" s="64">
        <v>1.519449111235559</v>
      </c>
      <c r="R51" s="65">
        <v>1.466634556071015</v>
      </c>
    </row>
    <row r="52" spans="1:19" ht="14.5" thickBot="1" x14ac:dyDescent="0.35">
      <c r="A52" s="45" t="s">
        <v>16</v>
      </c>
      <c r="C52" s="11" t="s">
        <v>24</v>
      </c>
      <c r="D52" s="48">
        <v>1.150131452644684</v>
      </c>
      <c r="E52" s="66">
        <v>1.3083409006002003</v>
      </c>
      <c r="F52" s="66">
        <v>1.2614124490348166</v>
      </c>
      <c r="G52" s="66">
        <v>1.2252053530805673</v>
      </c>
      <c r="H52" s="66">
        <v>1.1017111567419575</v>
      </c>
      <c r="I52" s="66">
        <v>1.1130574184223421</v>
      </c>
      <c r="J52" s="66">
        <v>1.0946148687421788</v>
      </c>
      <c r="K52" s="66">
        <v>1.1261636443288532</v>
      </c>
      <c r="L52" s="66">
        <v>1.153368160303188</v>
      </c>
      <c r="M52" s="66">
        <v>1.3421879251533324</v>
      </c>
      <c r="N52" s="66">
        <v>1.4131149320882044</v>
      </c>
      <c r="O52" s="66">
        <v>1.4481155075602503</v>
      </c>
      <c r="P52" s="66">
        <v>1.4750894934288004</v>
      </c>
      <c r="Q52" s="66">
        <v>1.4868052027989616</v>
      </c>
      <c r="R52" s="67">
        <v>1.5204868546737276</v>
      </c>
    </row>
    <row r="53" spans="1:19" ht="14.5" thickBot="1" x14ac:dyDescent="0.35">
      <c r="A53" s="45" t="s">
        <v>16</v>
      </c>
      <c r="C53" s="18" t="s">
        <v>95</v>
      </c>
      <c r="D53" s="53">
        <v>1.4133710566639079</v>
      </c>
      <c r="E53" s="68">
        <v>1.4958977719511846</v>
      </c>
      <c r="F53" s="68">
        <v>1.5404177519305065</v>
      </c>
      <c r="G53" s="68">
        <v>1.4484680013151663</v>
      </c>
      <c r="H53" s="68">
        <v>1.2808793958486064</v>
      </c>
      <c r="I53" s="68">
        <v>1.311289645242032</v>
      </c>
      <c r="J53" s="68">
        <v>1.2645065581297019</v>
      </c>
      <c r="K53" s="68">
        <v>1.2840474857990425</v>
      </c>
      <c r="L53" s="68">
        <v>1.3239940805042367</v>
      </c>
      <c r="M53" s="68">
        <v>1.5302158046414527</v>
      </c>
      <c r="N53" s="68">
        <v>1.6099356739453059</v>
      </c>
      <c r="O53" s="68">
        <v>1.7045977489622763</v>
      </c>
      <c r="P53" s="68">
        <v>1.6814339656620267</v>
      </c>
      <c r="Q53" s="68">
        <v>1.6427641710365668</v>
      </c>
      <c r="R53" s="69">
        <v>1.6825923283449569</v>
      </c>
    </row>
    <row r="54" spans="1:19" x14ac:dyDescent="0.25">
      <c r="A54" s="45" t="s">
        <v>16</v>
      </c>
      <c r="D54" s="56"/>
      <c r="E54" s="56"/>
      <c r="F54" s="56"/>
      <c r="G54" s="56"/>
      <c r="H54" s="56"/>
      <c r="I54" s="56"/>
      <c r="J54" s="56"/>
      <c r="K54" s="56"/>
      <c r="L54" s="56"/>
      <c r="M54" s="56"/>
      <c r="N54" s="56"/>
      <c r="O54" s="56"/>
      <c r="P54" s="56"/>
      <c r="Q54" s="56"/>
      <c r="R54" s="56"/>
    </row>
    <row r="55" spans="1:19" x14ac:dyDescent="0.25">
      <c r="D55" s="56"/>
      <c r="E55" s="56"/>
      <c r="F55" s="56"/>
      <c r="G55" s="56"/>
      <c r="H55" s="56"/>
      <c r="I55" s="56"/>
      <c r="J55" s="56"/>
      <c r="K55" s="56"/>
      <c r="L55" s="56"/>
      <c r="M55" s="56"/>
      <c r="N55" s="56"/>
      <c r="O55" s="56"/>
      <c r="P55" s="56"/>
      <c r="Q55" s="56"/>
      <c r="R55" s="56"/>
    </row>
    <row r="56" spans="1:19" ht="23.5" thickBot="1" x14ac:dyDescent="0.3">
      <c r="C56" s="1" t="s">
        <v>289</v>
      </c>
      <c r="D56" s="57"/>
      <c r="E56" s="57"/>
      <c r="F56" s="57"/>
      <c r="G56" s="57"/>
      <c r="H56" s="57"/>
      <c r="I56" s="57"/>
      <c r="J56" s="57"/>
      <c r="K56" s="57"/>
      <c r="L56" s="57"/>
      <c r="M56" s="57"/>
      <c r="N56" s="62"/>
      <c r="O56" s="58"/>
      <c r="P56" s="58"/>
      <c r="Q56" s="58"/>
      <c r="R56" s="58"/>
    </row>
    <row r="57" spans="1:19" ht="14.5" thickBot="1" x14ac:dyDescent="0.35">
      <c r="C57" s="2"/>
      <c r="D57" s="146" t="s">
        <v>47</v>
      </c>
      <c r="E57" s="147"/>
      <c r="F57" s="147"/>
      <c r="G57" s="147"/>
      <c r="H57" s="147"/>
      <c r="I57" s="147"/>
      <c r="J57" s="147"/>
      <c r="K57" s="147"/>
      <c r="L57" s="147"/>
      <c r="M57" s="147"/>
      <c r="N57" s="147"/>
      <c r="O57" s="147"/>
      <c r="P57" s="147"/>
      <c r="Q57" s="147"/>
      <c r="R57" s="148"/>
    </row>
    <row r="58" spans="1:19" ht="14.5" thickBot="1" x14ac:dyDescent="0.35">
      <c r="A58" s="45" t="s">
        <v>41</v>
      </c>
      <c r="C58" s="3" t="s">
        <v>352</v>
      </c>
      <c r="D58" s="70" t="s">
        <v>0</v>
      </c>
      <c r="E58" s="71" t="s">
        <v>1</v>
      </c>
      <c r="F58" s="71" t="s">
        <v>2</v>
      </c>
      <c r="G58" s="71" t="s">
        <v>3</v>
      </c>
      <c r="H58" s="71" t="s">
        <v>4</v>
      </c>
      <c r="I58" s="71" t="s">
        <v>5</v>
      </c>
      <c r="J58" s="71" t="s">
        <v>6</v>
      </c>
      <c r="K58" s="71" t="s">
        <v>7</v>
      </c>
      <c r="L58" s="71" t="s">
        <v>8</v>
      </c>
      <c r="M58" s="71" t="s">
        <v>9</v>
      </c>
      <c r="N58" s="71" t="s">
        <v>10</v>
      </c>
      <c r="O58" s="71" t="s">
        <v>11</v>
      </c>
      <c r="P58" s="71" t="s">
        <v>17</v>
      </c>
      <c r="Q58" s="71" t="s">
        <v>44</v>
      </c>
      <c r="R58" s="72" t="s">
        <v>88</v>
      </c>
      <c r="S58" s="9"/>
    </row>
    <row r="59" spans="1:19" ht="14" x14ac:dyDescent="0.3">
      <c r="A59" s="45" t="s">
        <v>41</v>
      </c>
      <c r="C59" s="11" t="s">
        <v>378</v>
      </c>
      <c r="D59" s="48">
        <v>0</v>
      </c>
      <c r="E59" s="64">
        <v>0</v>
      </c>
      <c r="F59" s="64">
        <v>10.198494182067078</v>
      </c>
      <c r="G59" s="64">
        <v>0</v>
      </c>
      <c r="H59" s="64">
        <v>0</v>
      </c>
      <c r="I59" s="64">
        <v>3.7180013689253935</v>
      </c>
      <c r="J59" s="64">
        <v>0</v>
      </c>
      <c r="K59" s="64">
        <v>0</v>
      </c>
      <c r="L59" s="64">
        <v>0</v>
      </c>
      <c r="M59" s="64">
        <v>0</v>
      </c>
      <c r="N59" s="64">
        <v>0</v>
      </c>
      <c r="O59" s="64">
        <v>0</v>
      </c>
      <c r="P59" s="64">
        <v>0</v>
      </c>
      <c r="Q59" s="64">
        <v>0</v>
      </c>
      <c r="R59" s="65">
        <v>0</v>
      </c>
    </row>
    <row r="60" spans="1:19" ht="14" x14ac:dyDescent="0.3">
      <c r="A60" s="45" t="s">
        <v>41</v>
      </c>
      <c r="C60" s="11" t="s">
        <v>379</v>
      </c>
      <c r="D60" s="48">
        <v>0</v>
      </c>
      <c r="E60" s="64">
        <v>8.8980150581793289</v>
      </c>
      <c r="F60" s="64">
        <v>0</v>
      </c>
      <c r="G60" s="64">
        <v>0</v>
      </c>
      <c r="H60" s="64">
        <v>0</v>
      </c>
      <c r="I60" s="64">
        <v>0</v>
      </c>
      <c r="J60" s="64">
        <v>0</v>
      </c>
      <c r="K60" s="64">
        <v>11.436002737850787</v>
      </c>
      <c r="L60" s="64">
        <v>0</v>
      </c>
      <c r="M60" s="64">
        <v>0</v>
      </c>
      <c r="N60" s="64">
        <v>0</v>
      </c>
      <c r="O60" s="64">
        <v>0</v>
      </c>
      <c r="P60" s="64">
        <v>0</v>
      </c>
      <c r="Q60" s="64">
        <v>0</v>
      </c>
      <c r="R60" s="65">
        <v>0</v>
      </c>
    </row>
    <row r="61" spans="1:19" ht="14" x14ac:dyDescent="0.3">
      <c r="A61" s="45" t="s">
        <v>41</v>
      </c>
      <c r="C61" s="11" t="s">
        <v>25</v>
      </c>
      <c r="D61" s="48">
        <v>0</v>
      </c>
      <c r="E61" s="64">
        <v>8.7638603696098567</v>
      </c>
      <c r="F61" s="64">
        <v>0</v>
      </c>
      <c r="G61" s="64">
        <v>1.0869267624914443</v>
      </c>
      <c r="H61" s="64">
        <v>0</v>
      </c>
      <c r="I61" s="64">
        <v>0</v>
      </c>
      <c r="J61" s="64">
        <v>0</v>
      </c>
      <c r="K61" s="64">
        <v>0</v>
      </c>
      <c r="L61" s="64">
        <v>0</v>
      </c>
      <c r="M61" s="64">
        <v>0</v>
      </c>
      <c r="N61" s="64">
        <v>0</v>
      </c>
      <c r="O61" s="64">
        <v>0</v>
      </c>
      <c r="P61" s="64">
        <v>0</v>
      </c>
      <c r="Q61" s="64">
        <v>0</v>
      </c>
      <c r="R61" s="65">
        <v>0</v>
      </c>
    </row>
    <row r="62" spans="1:19" ht="14" x14ac:dyDescent="0.3">
      <c r="A62" s="45" t="s">
        <v>41</v>
      </c>
      <c r="C62" s="11" t="s">
        <v>43</v>
      </c>
      <c r="D62" s="48">
        <v>0</v>
      </c>
      <c r="E62" s="64">
        <v>0</v>
      </c>
      <c r="F62" s="64">
        <v>0</v>
      </c>
      <c r="G62" s="64">
        <v>0</v>
      </c>
      <c r="H62" s="64">
        <v>0</v>
      </c>
      <c r="I62" s="64">
        <v>0</v>
      </c>
      <c r="J62" s="64">
        <v>0</v>
      </c>
      <c r="K62" s="64">
        <v>0</v>
      </c>
      <c r="L62" s="64">
        <v>0</v>
      </c>
      <c r="M62" s="64">
        <v>0</v>
      </c>
      <c r="N62" s="64">
        <v>0</v>
      </c>
      <c r="O62" s="64">
        <v>0</v>
      </c>
      <c r="P62" s="64">
        <v>0</v>
      </c>
      <c r="Q62" s="64">
        <v>0</v>
      </c>
      <c r="R62" s="65">
        <v>0</v>
      </c>
    </row>
    <row r="63" spans="1:19" ht="14" x14ac:dyDescent="0.3">
      <c r="A63" s="45" t="s">
        <v>41</v>
      </c>
      <c r="C63" s="11" t="s">
        <v>36</v>
      </c>
      <c r="D63" s="48">
        <v>0</v>
      </c>
      <c r="E63" s="64">
        <v>0</v>
      </c>
      <c r="F63" s="64">
        <v>0</v>
      </c>
      <c r="G63" s="64">
        <v>0</v>
      </c>
      <c r="H63" s="64">
        <v>0</v>
      </c>
      <c r="I63" s="64">
        <v>0</v>
      </c>
      <c r="J63" s="64">
        <v>0</v>
      </c>
      <c r="K63" s="64">
        <v>0</v>
      </c>
      <c r="L63" s="64">
        <v>0</v>
      </c>
      <c r="M63" s="64">
        <v>0</v>
      </c>
      <c r="N63" s="64">
        <v>0</v>
      </c>
      <c r="O63" s="64">
        <v>0</v>
      </c>
      <c r="P63" s="64">
        <v>0</v>
      </c>
      <c r="Q63" s="64">
        <v>0</v>
      </c>
      <c r="R63" s="65">
        <v>0</v>
      </c>
    </row>
    <row r="64" spans="1:19" ht="14" x14ac:dyDescent="0.3">
      <c r="A64" s="45" t="s">
        <v>41</v>
      </c>
      <c r="C64" s="11" t="s">
        <v>18</v>
      </c>
      <c r="D64" s="48">
        <v>3.5373032169746748</v>
      </c>
      <c r="E64" s="64">
        <v>0</v>
      </c>
      <c r="F64" s="64">
        <v>0</v>
      </c>
      <c r="G64" s="64">
        <v>0</v>
      </c>
      <c r="H64" s="64">
        <v>0</v>
      </c>
      <c r="I64" s="64">
        <v>0</v>
      </c>
      <c r="J64" s="64">
        <v>0</v>
      </c>
      <c r="K64" s="64">
        <v>0</v>
      </c>
      <c r="L64" s="64">
        <v>0</v>
      </c>
      <c r="M64" s="64">
        <v>0</v>
      </c>
      <c r="N64" s="64">
        <v>0</v>
      </c>
      <c r="O64" s="64">
        <v>0</v>
      </c>
      <c r="P64" s="64">
        <v>0</v>
      </c>
      <c r="Q64" s="64">
        <v>0</v>
      </c>
      <c r="R64" s="65">
        <v>0</v>
      </c>
    </row>
    <row r="65" spans="1:18" ht="14" x14ac:dyDescent="0.3">
      <c r="A65" s="45" t="s">
        <v>41</v>
      </c>
      <c r="C65" s="11" t="s">
        <v>27</v>
      </c>
      <c r="D65" s="48">
        <v>0</v>
      </c>
      <c r="E65" s="64">
        <v>9.7932922655715267</v>
      </c>
      <c r="F65" s="64">
        <v>0</v>
      </c>
      <c r="G65" s="64">
        <v>0</v>
      </c>
      <c r="H65" s="64">
        <v>0</v>
      </c>
      <c r="I65" s="64">
        <v>0</v>
      </c>
      <c r="J65" s="64">
        <v>0</v>
      </c>
      <c r="K65" s="64">
        <v>0</v>
      </c>
      <c r="L65" s="64">
        <v>0</v>
      </c>
      <c r="M65" s="64">
        <v>0</v>
      </c>
      <c r="N65" s="64">
        <v>0</v>
      </c>
      <c r="O65" s="64">
        <v>0</v>
      </c>
      <c r="P65" s="64">
        <v>0</v>
      </c>
      <c r="Q65" s="64">
        <v>0</v>
      </c>
      <c r="R65" s="65">
        <v>0</v>
      </c>
    </row>
    <row r="66" spans="1:18" ht="14" x14ac:dyDescent="0.3">
      <c r="A66" s="45" t="s">
        <v>41</v>
      </c>
      <c r="C66" s="11" t="s">
        <v>20</v>
      </c>
      <c r="D66" s="48">
        <v>0</v>
      </c>
      <c r="E66" s="64">
        <v>0</v>
      </c>
      <c r="F66" s="64">
        <v>0</v>
      </c>
      <c r="G66" s="64">
        <v>0</v>
      </c>
      <c r="H66" s="64">
        <v>0</v>
      </c>
      <c r="I66" s="64">
        <v>0</v>
      </c>
      <c r="J66" s="64">
        <v>0</v>
      </c>
      <c r="K66" s="64">
        <v>0</v>
      </c>
      <c r="L66" s="64">
        <v>0</v>
      </c>
      <c r="M66" s="64">
        <v>0</v>
      </c>
      <c r="N66" s="64">
        <v>0</v>
      </c>
      <c r="O66" s="64">
        <v>0</v>
      </c>
      <c r="P66" s="64">
        <v>0</v>
      </c>
      <c r="Q66" s="64">
        <v>0</v>
      </c>
      <c r="R66" s="65">
        <v>0</v>
      </c>
    </row>
    <row r="67" spans="1:18" ht="14" x14ac:dyDescent="0.3">
      <c r="A67" s="45" t="s">
        <v>41</v>
      </c>
      <c r="C67" s="11" t="s">
        <v>19</v>
      </c>
      <c r="D67" s="48">
        <v>0</v>
      </c>
      <c r="E67" s="64">
        <v>0</v>
      </c>
      <c r="F67" s="64">
        <v>0</v>
      </c>
      <c r="G67" s="64">
        <v>0</v>
      </c>
      <c r="H67" s="64">
        <v>0</v>
      </c>
      <c r="I67" s="64">
        <v>0</v>
      </c>
      <c r="J67" s="64">
        <v>0</v>
      </c>
      <c r="K67" s="64">
        <v>0</v>
      </c>
      <c r="L67" s="64">
        <v>0</v>
      </c>
      <c r="M67" s="64">
        <v>0</v>
      </c>
      <c r="N67" s="64">
        <v>0</v>
      </c>
      <c r="O67" s="64">
        <v>0</v>
      </c>
      <c r="P67" s="64">
        <v>0</v>
      </c>
      <c r="Q67" s="64">
        <v>0</v>
      </c>
      <c r="R67" s="65">
        <v>0</v>
      </c>
    </row>
    <row r="68" spans="1:18" ht="14" x14ac:dyDescent="0.3">
      <c r="A68" s="45" t="s">
        <v>41</v>
      </c>
      <c r="C68" s="11" t="s">
        <v>21</v>
      </c>
      <c r="D68" s="48">
        <v>0</v>
      </c>
      <c r="E68" s="64">
        <v>0</v>
      </c>
      <c r="F68" s="64">
        <v>0</v>
      </c>
      <c r="G68" s="64">
        <v>0</v>
      </c>
      <c r="H68" s="64">
        <v>0</v>
      </c>
      <c r="I68" s="64">
        <v>0</v>
      </c>
      <c r="J68" s="64">
        <v>0</v>
      </c>
      <c r="K68" s="64">
        <v>0</v>
      </c>
      <c r="L68" s="64">
        <v>0</v>
      </c>
      <c r="M68" s="64">
        <v>0</v>
      </c>
      <c r="N68" s="64">
        <v>0</v>
      </c>
      <c r="O68" s="64">
        <v>0</v>
      </c>
      <c r="P68" s="64">
        <v>0</v>
      </c>
      <c r="Q68" s="64">
        <v>0</v>
      </c>
      <c r="R68" s="65">
        <v>0</v>
      </c>
    </row>
    <row r="69" spans="1:18" ht="14" x14ac:dyDescent="0.3">
      <c r="A69" s="45" t="s">
        <v>41</v>
      </c>
      <c r="C69" s="11" t="s">
        <v>26</v>
      </c>
      <c r="D69" s="48">
        <v>0</v>
      </c>
      <c r="E69" s="64">
        <v>0</v>
      </c>
      <c r="F69" s="64">
        <v>0</v>
      </c>
      <c r="G69" s="64">
        <v>0</v>
      </c>
      <c r="H69" s="64">
        <v>0</v>
      </c>
      <c r="I69" s="64">
        <v>0</v>
      </c>
      <c r="J69" s="64">
        <v>0</v>
      </c>
      <c r="K69" s="64">
        <v>0</v>
      </c>
      <c r="L69" s="64">
        <v>0</v>
      </c>
      <c r="M69" s="64">
        <v>0</v>
      </c>
      <c r="N69" s="64">
        <v>0</v>
      </c>
      <c r="O69" s="64">
        <v>0</v>
      </c>
      <c r="P69" s="64">
        <v>0</v>
      </c>
      <c r="Q69" s="64">
        <v>0</v>
      </c>
      <c r="R69" s="65">
        <v>0</v>
      </c>
    </row>
    <row r="70" spans="1:18" ht="14" x14ac:dyDescent="0.3">
      <c r="A70" s="45" t="s">
        <v>41</v>
      </c>
      <c r="C70" s="11" t="s">
        <v>38</v>
      </c>
      <c r="D70" s="48">
        <v>1.7967145790554415</v>
      </c>
      <c r="E70" s="64">
        <v>0</v>
      </c>
      <c r="F70" s="64">
        <v>0</v>
      </c>
      <c r="G70" s="64">
        <v>0</v>
      </c>
      <c r="H70" s="64">
        <v>0</v>
      </c>
      <c r="I70" s="64">
        <v>0</v>
      </c>
      <c r="J70" s="64">
        <v>0</v>
      </c>
      <c r="K70" s="64">
        <v>0</v>
      </c>
      <c r="L70" s="64">
        <v>0</v>
      </c>
      <c r="M70" s="64">
        <v>0</v>
      </c>
      <c r="N70" s="64">
        <v>0</v>
      </c>
      <c r="O70" s="64">
        <v>0</v>
      </c>
      <c r="P70" s="64">
        <v>0</v>
      </c>
      <c r="Q70" s="64">
        <v>6.1984941820670771</v>
      </c>
      <c r="R70" s="65">
        <v>0</v>
      </c>
    </row>
    <row r="71" spans="1:18" ht="14" x14ac:dyDescent="0.3">
      <c r="A71" s="45" t="s">
        <v>41</v>
      </c>
      <c r="C71" s="11" t="s">
        <v>29</v>
      </c>
      <c r="D71" s="48">
        <v>9.1471594798083498</v>
      </c>
      <c r="E71" s="64">
        <v>0</v>
      </c>
      <c r="F71" s="64">
        <v>0</v>
      </c>
      <c r="G71" s="64">
        <v>0</v>
      </c>
      <c r="H71" s="64">
        <v>0</v>
      </c>
      <c r="I71" s="64">
        <v>0</v>
      </c>
      <c r="J71" s="64">
        <v>0</v>
      </c>
      <c r="K71" s="64">
        <v>0</v>
      </c>
      <c r="L71" s="64">
        <v>0</v>
      </c>
      <c r="M71" s="64">
        <v>0</v>
      </c>
      <c r="N71" s="64">
        <v>0</v>
      </c>
      <c r="O71" s="64">
        <v>0</v>
      </c>
      <c r="P71" s="64">
        <v>0</v>
      </c>
      <c r="Q71" s="64">
        <v>0</v>
      </c>
      <c r="R71" s="65">
        <v>0</v>
      </c>
    </row>
    <row r="72" spans="1:18" ht="14" x14ac:dyDescent="0.3">
      <c r="A72" s="45" t="s">
        <v>41</v>
      </c>
      <c r="C72" s="11" t="s">
        <v>40</v>
      </c>
      <c r="D72" s="48">
        <v>0</v>
      </c>
      <c r="E72" s="64">
        <v>9.3032169746748803</v>
      </c>
      <c r="F72" s="64">
        <v>10.836413415468858</v>
      </c>
      <c r="G72" s="64">
        <v>0</v>
      </c>
      <c r="H72" s="64">
        <v>8.4271047227926079</v>
      </c>
      <c r="I72" s="64">
        <v>0</v>
      </c>
      <c r="J72" s="64">
        <v>0</v>
      </c>
      <c r="K72" s="64">
        <v>0</v>
      </c>
      <c r="L72" s="64">
        <v>0</v>
      </c>
      <c r="M72" s="64">
        <v>0</v>
      </c>
      <c r="N72" s="64">
        <v>0</v>
      </c>
      <c r="O72" s="64">
        <v>0</v>
      </c>
      <c r="P72" s="64">
        <v>0</v>
      </c>
      <c r="Q72" s="64">
        <v>0</v>
      </c>
      <c r="R72" s="65">
        <v>0</v>
      </c>
    </row>
    <row r="73" spans="1:18" ht="14" x14ac:dyDescent="0.3">
      <c r="A73" s="45" t="s">
        <v>41</v>
      </c>
      <c r="C73" s="11" t="s">
        <v>28</v>
      </c>
      <c r="D73" s="48">
        <v>0</v>
      </c>
      <c r="E73" s="64">
        <v>0</v>
      </c>
      <c r="F73" s="64">
        <v>0</v>
      </c>
      <c r="G73" s="64">
        <v>0</v>
      </c>
      <c r="H73" s="64">
        <v>0</v>
      </c>
      <c r="I73" s="64">
        <v>0</v>
      </c>
      <c r="J73" s="64">
        <v>0</v>
      </c>
      <c r="K73" s="64">
        <v>0</v>
      </c>
      <c r="L73" s="64">
        <v>0</v>
      </c>
      <c r="M73" s="64">
        <v>0</v>
      </c>
      <c r="N73" s="64">
        <v>0</v>
      </c>
      <c r="O73" s="64">
        <v>0</v>
      </c>
      <c r="P73" s="64">
        <v>0</v>
      </c>
      <c r="Q73" s="64">
        <v>0</v>
      </c>
      <c r="R73" s="65">
        <v>0</v>
      </c>
    </row>
    <row r="74" spans="1:18" ht="14" x14ac:dyDescent="0.3">
      <c r="A74" s="45" t="s">
        <v>41</v>
      </c>
      <c r="C74" s="11" t="s">
        <v>23</v>
      </c>
      <c r="D74" s="48">
        <v>0</v>
      </c>
      <c r="E74" s="64">
        <v>0</v>
      </c>
      <c r="F74" s="64">
        <v>0</v>
      </c>
      <c r="G74" s="64">
        <v>0</v>
      </c>
      <c r="H74" s="64">
        <v>0</v>
      </c>
      <c r="I74" s="64">
        <v>0</v>
      </c>
      <c r="J74" s="64">
        <v>0</v>
      </c>
      <c r="K74" s="64">
        <v>0</v>
      </c>
      <c r="L74" s="64">
        <v>0</v>
      </c>
      <c r="M74" s="64">
        <v>0</v>
      </c>
      <c r="N74" s="64">
        <v>0</v>
      </c>
      <c r="O74" s="64">
        <v>0</v>
      </c>
      <c r="P74" s="64">
        <v>0</v>
      </c>
      <c r="Q74" s="64">
        <v>0</v>
      </c>
      <c r="R74" s="65">
        <v>0</v>
      </c>
    </row>
    <row r="75" spans="1:18" ht="14" x14ac:dyDescent="0.3">
      <c r="A75" s="45" t="s">
        <v>41</v>
      </c>
      <c r="C75" s="11" t="s">
        <v>22</v>
      </c>
      <c r="D75" s="48">
        <v>0</v>
      </c>
      <c r="E75" s="64">
        <v>0</v>
      </c>
      <c r="F75" s="64">
        <v>0</v>
      </c>
      <c r="G75" s="64">
        <v>0</v>
      </c>
      <c r="H75" s="64">
        <v>0</v>
      </c>
      <c r="I75" s="64">
        <v>0</v>
      </c>
      <c r="J75" s="64">
        <v>0</v>
      </c>
      <c r="K75" s="64">
        <v>0</v>
      </c>
      <c r="L75" s="64">
        <v>0</v>
      </c>
      <c r="M75" s="64">
        <v>0</v>
      </c>
      <c r="N75" s="64">
        <v>0</v>
      </c>
      <c r="O75" s="64">
        <v>0</v>
      </c>
      <c r="P75" s="64">
        <v>0</v>
      </c>
      <c r="Q75" s="64">
        <v>0</v>
      </c>
      <c r="R75" s="65">
        <v>0</v>
      </c>
    </row>
    <row r="76" spans="1:18" ht="14.5" thickBot="1" x14ac:dyDescent="0.35">
      <c r="A76" s="45" t="s">
        <v>41</v>
      </c>
      <c r="C76" s="11" t="s">
        <v>24</v>
      </c>
      <c r="D76" s="48">
        <v>2.2231348391512662</v>
      </c>
      <c r="E76" s="66">
        <v>9.4784394250513344</v>
      </c>
      <c r="F76" s="66">
        <v>0</v>
      </c>
      <c r="G76" s="66">
        <v>7.5564681724845997</v>
      </c>
      <c r="H76" s="66">
        <v>3.1047227926078027</v>
      </c>
      <c r="I76" s="66">
        <v>0</v>
      </c>
      <c r="J76" s="66">
        <v>0</v>
      </c>
      <c r="K76" s="66">
        <v>0</v>
      </c>
      <c r="L76" s="66">
        <v>0</v>
      </c>
      <c r="M76" s="66">
        <v>0</v>
      </c>
      <c r="N76" s="66">
        <v>0.61054072553045857</v>
      </c>
      <c r="O76" s="66">
        <v>2.1136208076659821</v>
      </c>
      <c r="P76" s="66">
        <v>0</v>
      </c>
      <c r="Q76" s="66">
        <v>0</v>
      </c>
      <c r="R76" s="67">
        <v>0</v>
      </c>
    </row>
    <row r="77" spans="1:18" ht="14.5" thickBot="1" x14ac:dyDescent="0.35">
      <c r="A77" s="45" t="s">
        <v>41</v>
      </c>
      <c r="C77" s="18" t="s">
        <v>95</v>
      </c>
      <c r="D77" s="53">
        <v>3.1563508360222938</v>
      </c>
      <c r="E77" s="68">
        <v>9.1667807437827964</v>
      </c>
      <c r="F77" s="68">
        <v>7.0116358658453111</v>
      </c>
      <c r="G77" s="68">
        <v>4.321697467488022</v>
      </c>
      <c r="H77" s="68">
        <v>5.7659137577002051</v>
      </c>
      <c r="I77" s="68">
        <v>3.7180013689253935</v>
      </c>
      <c r="J77" s="68">
        <v>0</v>
      </c>
      <c r="K77" s="68">
        <v>11.436002737850787</v>
      </c>
      <c r="L77" s="68">
        <v>0</v>
      </c>
      <c r="M77" s="68">
        <v>0</v>
      </c>
      <c r="N77" s="68">
        <v>0.61054072553045857</v>
      </c>
      <c r="O77" s="68">
        <v>2.1136208076659821</v>
      </c>
      <c r="P77" s="68">
        <v>0</v>
      </c>
      <c r="Q77" s="68">
        <v>6.1984941820670771</v>
      </c>
      <c r="R77" s="69">
        <v>0</v>
      </c>
    </row>
    <row r="78" spans="1:18" x14ac:dyDescent="0.25">
      <c r="D78" s="56"/>
      <c r="E78" s="56"/>
      <c r="F78" s="56"/>
      <c r="G78" s="56"/>
      <c r="H78" s="56"/>
      <c r="I78" s="56"/>
      <c r="J78" s="56"/>
      <c r="K78" s="56"/>
      <c r="L78" s="56"/>
      <c r="M78" s="56"/>
      <c r="N78" s="56"/>
      <c r="O78" s="56"/>
      <c r="P78" s="56"/>
      <c r="Q78" s="56"/>
      <c r="R78" s="56"/>
    </row>
    <row r="79" spans="1:18" x14ac:dyDescent="0.25">
      <c r="D79" s="56"/>
      <c r="E79" s="56"/>
      <c r="F79" s="56"/>
      <c r="G79" s="56"/>
      <c r="H79" s="56"/>
      <c r="I79" s="56"/>
      <c r="J79" s="56"/>
      <c r="K79" s="56"/>
      <c r="L79" s="56"/>
      <c r="M79" s="56"/>
      <c r="N79" s="63"/>
      <c r="O79" s="56"/>
      <c r="P79" s="56"/>
      <c r="Q79" s="56"/>
      <c r="R79" s="56"/>
    </row>
    <row r="80" spans="1:18" ht="23.5" thickBot="1" x14ac:dyDescent="0.3">
      <c r="C80" s="1" t="s">
        <v>244</v>
      </c>
      <c r="D80" s="57"/>
      <c r="E80" s="57"/>
      <c r="F80" s="57"/>
      <c r="G80" s="57"/>
      <c r="H80" s="57"/>
      <c r="I80" s="57"/>
      <c r="J80" s="57"/>
      <c r="K80" s="57"/>
      <c r="L80" s="57"/>
      <c r="M80" s="57"/>
      <c r="N80" s="58"/>
      <c r="O80" s="58"/>
      <c r="P80" s="58"/>
      <c r="Q80" s="58"/>
      <c r="R80" s="58"/>
    </row>
    <row r="81" spans="1:19" ht="14.5" thickBot="1" x14ac:dyDescent="0.35">
      <c r="C81" s="2"/>
      <c r="D81" s="146" t="s">
        <v>47</v>
      </c>
      <c r="E81" s="147"/>
      <c r="F81" s="147"/>
      <c r="G81" s="147"/>
      <c r="H81" s="147"/>
      <c r="I81" s="147"/>
      <c r="J81" s="147"/>
      <c r="K81" s="147"/>
      <c r="L81" s="147"/>
      <c r="M81" s="147"/>
      <c r="N81" s="147"/>
      <c r="O81" s="147"/>
      <c r="P81" s="147"/>
      <c r="Q81" s="147"/>
      <c r="R81" s="148"/>
    </row>
    <row r="82" spans="1:19" ht="14.5" thickBot="1" x14ac:dyDescent="0.35">
      <c r="A82" s="45" t="s">
        <v>15</v>
      </c>
      <c r="C82" s="3" t="s">
        <v>352</v>
      </c>
      <c r="D82" s="70" t="s">
        <v>0</v>
      </c>
      <c r="E82" s="71" t="s">
        <v>1</v>
      </c>
      <c r="F82" s="71" t="s">
        <v>2</v>
      </c>
      <c r="G82" s="71" t="s">
        <v>3</v>
      </c>
      <c r="H82" s="71" t="s">
        <v>4</v>
      </c>
      <c r="I82" s="71" t="s">
        <v>5</v>
      </c>
      <c r="J82" s="71" t="s">
        <v>6</v>
      </c>
      <c r="K82" s="71" t="s">
        <v>7</v>
      </c>
      <c r="L82" s="71" t="s">
        <v>8</v>
      </c>
      <c r="M82" s="71" t="s">
        <v>9</v>
      </c>
      <c r="N82" s="71" t="s">
        <v>10</v>
      </c>
      <c r="O82" s="71" t="s">
        <v>11</v>
      </c>
      <c r="P82" s="71" t="s">
        <v>17</v>
      </c>
      <c r="Q82" s="71" t="s">
        <v>44</v>
      </c>
      <c r="R82" s="72" t="s">
        <v>88</v>
      </c>
      <c r="S82" s="9"/>
    </row>
    <row r="83" spans="1:19" ht="14" x14ac:dyDescent="0.3">
      <c r="A83" s="45" t="s">
        <v>15</v>
      </c>
      <c r="C83" s="11" t="s">
        <v>378</v>
      </c>
      <c r="D83" s="48">
        <v>5.4758865641822521</v>
      </c>
      <c r="E83" s="64">
        <v>5.524865551970275</v>
      </c>
      <c r="F83" s="64">
        <v>5.3071131469488755</v>
      </c>
      <c r="G83" s="64">
        <v>5.1279945242984262</v>
      </c>
      <c r="H83" s="64">
        <v>4.7328702287852975</v>
      </c>
      <c r="I83" s="64">
        <v>3.8944172414398288</v>
      </c>
      <c r="J83" s="64">
        <v>6.2673511293634503</v>
      </c>
      <c r="K83" s="64">
        <v>7.1317970948361085</v>
      </c>
      <c r="L83" s="64">
        <v>7.0236824093086927</v>
      </c>
      <c r="M83" s="64">
        <v>7.3210130047912392</v>
      </c>
      <c r="N83" s="64">
        <v>3.2025031778625208</v>
      </c>
      <c r="O83" s="64">
        <v>7.47056810403833</v>
      </c>
      <c r="P83" s="64">
        <v>5.3732277305172582</v>
      </c>
      <c r="Q83" s="64">
        <v>6.4887063655030799</v>
      </c>
      <c r="R83" s="65">
        <v>0</v>
      </c>
    </row>
    <row r="84" spans="1:19" ht="14" x14ac:dyDescent="0.3">
      <c r="A84" s="45" t="s">
        <v>15</v>
      </c>
      <c r="C84" s="11" t="s">
        <v>379</v>
      </c>
      <c r="D84" s="48">
        <v>4.0369609856262834</v>
      </c>
      <c r="E84" s="64">
        <v>4.0337953456536617</v>
      </c>
      <c r="F84" s="64">
        <v>4.970618804978832</v>
      </c>
      <c r="G84" s="64">
        <v>4.3671457905544147</v>
      </c>
      <c r="H84" s="64">
        <v>3.4468351040085707</v>
      </c>
      <c r="I84" s="64">
        <v>4.2104233890681533</v>
      </c>
      <c r="J84" s="64">
        <v>4.3026130370012483</v>
      </c>
      <c r="K84" s="64">
        <v>5.4058863791923342</v>
      </c>
      <c r="L84" s="64">
        <v>5.3860991848671516</v>
      </c>
      <c r="M84" s="64">
        <v>3.7586780091913563</v>
      </c>
      <c r="N84" s="64">
        <v>2.6423682409308693</v>
      </c>
      <c r="O84" s="64">
        <v>2.2442554023662851</v>
      </c>
      <c r="P84" s="64">
        <v>0.49281314168377821</v>
      </c>
      <c r="Q84" s="64">
        <v>2.8281998631074607</v>
      </c>
      <c r="R84" s="65">
        <v>0.83230663928815884</v>
      </c>
    </row>
    <row r="85" spans="1:19" ht="14" x14ac:dyDescent="0.3">
      <c r="A85" s="45" t="s">
        <v>15</v>
      </c>
      <c r="C85" s="11" t="s">
        <v>25</v>
      </c>
      <c r="D85" s="48">
        <v>3.9989546387903676</v>
      </c>
      <c r="E85" s="64">
        <v>4.6416348880414589</v>
      </c>
      <c r="F85" s="64">
        <v>5.1868583162217661</v>
      </c>
      <c r="G85" s="64">
        <v>5.3220635754421153</v>
      </c>
      <c r="H85" s="64">
        <v>5.076115761947384</v>
      </c>
      <c r="I85" s="64">
        <v>5.7977032473952397</v>
      </c>
      <c r="J85" s="64">
        <v>8.2602568748238507</v>
      </c>
      <c r="K85" s="64">
        <v>8.6005019393109752</v>
      </c>
      <c r="L85" s="64">
        <v>6.6392881587953454</v>
      </c>
      <c r="M85" s="64">
        <v>4.7060232717316905</v>
      </c>
      <c r="N85" s="64">
        <v>7.4766141911932467</v>
      </c>
      <c r="O85" s="64">
        <v>8.8364134154688578</v>
      </c>
      <c r="P85" s="64">
        <v>0</v>
      </c>
      <c r="Q85" s="64">
        <v>8.0616016427104729</v>
      </c>
      <c r="R85" s="65">
        <v>7.939767282683094E-2</v>
      </c>
    </row>
    <row r="86" spans="1:19" ht="14" x14ac:dyDescent="0.3">
      <c r="A86" s="45" t="s">
        <v>15</v>
      </c>
      <c r="C86" s="11" t="s">
        <v>43</v>
      </c>
      <c r="D86" s="48">
        <v>5.2826830937713893</v>
      </c>
      <c r="E86" s="64">
        <v>3.4435318275154003</v>
      </c>
      <c r="F86" s="64">
        <v>3.7570157426420261</v>
      </c>
      <c r="G86" s="64">
        <v>6.4380561259411362</v>
      </c>
      <c r="H86" s="64">
        <v>2.8613963039014374</v>
      </c>
      <c r="I86" s="64">
        <v>0.6652977412731006</v>
      </c>
      <c r="J86" s="64">
        <v>0</v>
      </c>
      <c r="K86" s="64">
        <v>0</v>
      </c>
      <c r="L86" s="64">
        <v>0</v>
      </c>
      <c r="M86" s="64">
        <v>0</v>
      </c>
      <c r="N86" s="64">
        <v>0</v>
      </c>
      <c r="O86" s="64">
        <v>0</v>
      </c>
      <c r="P86" s="64">
        <v>0</v>
      </c>
      <c r="Q86" s="64">
        <v>0</v>
      </c>
      <c r="R86" s="65">
        <v>0</v>
      </c>
    </row>
    <row r="87" spans="1:19" ht="14" x14ac:dyDescent="0.3">
      <c r="A87" s="45" t="s">
        <v>15</v>
      </c>
      <c r="C87" s="11" t="s">
        <v>36</v>
      </c>
      <c r="D87" s="48">
        <v>2.560755070427609</v>
      </c>
      <c r="E87" s="64">
        <v>3.4376454483230661</v>
      </c>
      <c r="F87" s="64">
        <v>3.0229783905348588</v>
      </c>
      <c r="G87" s="64">
        <v>2.3305428315695256</v>
      </c>
      <c r="H87" s="64">
        <v>1.7944330367328314</v>
      </c>
      <c r="I87" s="64">
        <v>1.8088067533652747</v>
      </c>
      <c r="J87" s="64">
        <v>1.6194387405886379</v>
      </c>
      <c r="K87" s="64">
        <v>0.98631074606433944</v>
      </c>
      <c r="L87" s="64">
        <v>2.3203285420944559</v>
      </c>
      <c r="M87" s="64">
        <v>1.8772530230435773</v>
      </c>
      <c r="N87" s="64">
        <v>1.1854893908281998</v>
      </c>
      <c r="O87" s="64">
        <v>1.8288843258042438</v>
      </c>
      <c r="P87" s="64">
        <v>0</v>
      </c>
      <c r="Q87" s="64">
        <v>0</v>
      </c>
      <c r="R87" s="65">
        <v>2.0095824777549622</v>
      </c>
    </row>
    <row r="88" spans="1:19" ht="14" x14ac:dyDescent="0.3">
      <c r="A88" s="45" t="s">
        <v>15</v>
      </c>
      <c r="C88" s="11" t="s">
        <v>18</v>
      </c>
      <c r="D88" s="48">
        <v>1.5000540365286936</v>
      </c>
      <c r="E88" s="64">
        <v>2.2545288615103809</v>
      </c>
      <c r="F88" s="64">
        <v>2.2477754962354553</v>
      </c>
      <c r="G88" s="64">
        <v>1.3661875427789185</v>
      </c>
      <c r="H88" s="64">
        <v>1.1143052703627652</v>
      </c>
      <c r="I88" s="64">
        <v>0.69486652977412733</v>
      </c>
      <c r="J88" s="64">
        <v>0</v>
      </c>
      <c r="K88" s="64">
        <v>1.1184120465434635</v>
      </c>
      <c r="L88" s="64">
        <v>2.1601642710472277</v>
      </c>
      <c r="M88" s="64">
        <v>0.71457905544147848</v>
      </c>
      <c r="N88" s="64">
        <v>0.89527720739219707</v>
      </c>
      <c r="O88" s="64">
        <v>1.8809034907597535</v>
      </c>
      <c r="P88" s="64">
        <v>1.3661875427789185</v>
      </c>
      <c r="Q88" s="64">
        <v>0</v>
      </c>
      <c r="R88" s="65">
        <v>1.2320328542094456</v>
      </c>
    </row>
    <row r="89" spans="1:19" ht="14" x14ac:dyDescent="0.3">
      <c r="A89" s="45" t="s">
        <v>15</v>
      </c>
      <c r="C89" s="11" t="s">
        <v>27</v>
      </c>
      <c r="D89" s="48">
        <v>0</v>
      </c>
      <c r="E89" s="64">
        <v>0</v>
      </c>
      <c r="F89" s="64">
        <v>3.6468172484599588</v>
      </c>
      <c r="G89" s="64">
        <v>4.1332420716404288</v>
      </c>
      <c r="H89" s="64">
        <v>1.3511293634496919</v>
      </c>
      <c r="I89" s="64">
        <v>0</v>
      </c>
      <c r="J89" s="64">
        <v>2.3134839151266258</v>
      </c>
      <c r="K89" s="64">
        <v>0</v>
      </c>
      <c r="L89" s="64">
        <v>0</v>
      </c>
      <c r="M89" s="64">
        <v>3.2142368240930868</v>
      </c>
      <c r="N89" s="64">
        <v>0</v>
      </c>
      <c r="O89" s="64">
        <v>0</v>
      </c>
      <c r="P89" s="64">
        <v>0</v>
      </c>
      <c r="Q89" s="64">
        <v>0.98562628336755642</v>
      </c>
      <c r="R89" s="65">
        <v>0</v>
      </c>
    </row>
    <row r="90" spans="1:19" ht="14" x14ac:dyDescent="0.3">
      <c r="A90" s="45" t="s">
        <v>15</v>
      </c>
      <c r="C90" s="11" t="s">
        <v>20</v>
      </c>
      <c r="D90" s="48">
        <v>6.8145106091718004</v>
      </c>
      <c r="E90" s="64">
        <v>1.1428571428571428</v>
      </c>
      <c r="F90" s="64">
        <v>2.4453570613734885</v>
      </c>
      <c r="G90" s="64">
        <v>2.0063883185033085</v>
      </c>
      <c r="H90" s="64">
        <v>1.0061601642710472</v>
      </c>
      <c r="I90" s="64">
        <v>0.68934834430833869</v>
      </c>
      <c r="J90" s="64">
        <v>1.4537987679671458</v>
      </c>
      <c r="K90" s="64">
        <v>0</v>
      </c>
      <c r="L90" s="64">
        <v>0.93497604380561261</v>
      </c>
      <c r="M90" s="64">
        <v>1.1731690622861055</v>
      </c>
      <c r="N90" s="64">
        <v>0</v>
      </c>
      <c r="O90" s="64">
        <v>0</v>
      </c>
      <c r="P90" s="64">
        <v>4.4052019164955514</v>
      </c>
      <c r="Q90" s="64">
        <v>0</v>
      </c>
      <c r="R90" s="65">
        <v>1.0431211498973305</v>
      </c>
    </row>
    <row r="91" spans="1:19" ht="14" x14ac:dyDescent="0.3">
      <c r="A91" s="45" t="s">
        <v>15</v>
      </c>
      <c r="C91" s="11" t="s">
        <v>19</v>
      </c>
      <c r="D91" s="48">
        <v>2.6920895668328932</v>
      </c>
      <c r="E91" s="64">
        <v>1.4635056934851596</v>
      </c>
      <c r="F91" s="64">
        <v>2.5370750627424137</v>
      </c>
      <c r="G91" s="64">
        <v>1.2521104266484142</v>
      </c>
      <c r="H91" s="64">
        <v>1.7618069815195072</v>
      </c>
      <c r="I91" s="64">
        <v>1.3634496919917864</v>
      </c>
      <c r="J91" s="64">
        <v>3.4757015742642028</v>
      </c>
      <c r="K91" s="64">
        <v>0.95003422313483921</v>
      </c>
      <c r="L91" s="64">
        <v>0.83778234086242298</v>
      </c>
      <c r="M91" s="64">
        <v>1.3440358409557589</v>
      </c>
      <c r="N91" s="64">
        <v>1.8268309377138945</v>
      </c>
      <c r="O91" s="64">
        <v>3.1485284052019167</v>
      </c>
      <c r="P91" s="64">
        <v>5.593429158110883</v>
      </c>
      <c r="Q91" s="64">
        <v>1.9493497604380561</v>
      </c>
      <c r="R91" s="65">
        <v>0</v>
      </c>
    </row>
    <row r="92" spans="1:19" ht="14" x14ac:dyDescent="0.3">
      <c r="A92" s="45" t="s">
        <v>15</v>
      </c>
      <c r="C92" s="11" t="s">
        <v>21</v>
      </c>
      <c r="D92" s="48">
        <v>2.7214236824093088</v>
      </c>
      <c r="E92" s="64">
        <v>2.815879534565366</v>
      </c>
      <c r="F92" s="64">
        <v>0</v>
      </c>
      <c r="G92" s="64">
        <v>1.2347707049965777</v>
      </c>
      <c r="H92" s="64">
        <v>0</v>
      </c>
      <c r="I92" s="64">
        <v>7.3921971252566734E-2</v>
      </c>
      <c r="J92" s="64">
        <v>0</v>
      </c>
      <c r="K92" s="64">
        <v>0</v>
      </c>
      <c r="L92" s="64">
        <v>0</v>
      </c>
      <c r="M92" s="64">
        <v>0</v>
      </c>
      <c r="N92" s="64">
        <v>1.9329226557152634</v>
      </c>
      <c r="O92" s="64">
        <v>0</v>
      </c>
      <c r="P92" s="64">
        <v>0</v>
      </c>
      <c r="Q92" s="64">
        <v>0</v>
      </c>
      <c r="R92" s="65">
        <v>2.817248459958932</v>
      </c>
    </row>
    <row r="93" spans="1:19" ht="14" x14ac:dyDescent="0.3">
      <c r="A93" s="45" t="s">
        <v>15</v>
      </c>
      <c r="C93" s="11" t="s">
        <v>26</v>
      </c>
      <c r="D93" s="48">
        <v>2.3052703627652291</v>
      </c>
      <c r="E93" s="64">
        <v>3.891854893908282</v>
      </c>
      <c r="F93" s="64">
        <v>2.2735112936344968</v>
      </c>
      <c r="G93" s="64">
        <v>1.2988364134154688</v>
      </c>
      <c r="H93" s="64">
        <v>2.238193018480493</v>
      </c>
      <c r="I93" s="64">
        <v>0.70088980150581792</v>
      </c>
      <c r="J93" s="64">
        <v>1.1471594798083504</v>
      </c>
      <c r="K93" s="64">
        <v>0</v>
      </c>
      <c r="L93" s="64">
        <v>1.4702258726899384</v>
      </c>
      <c r="M93" s="64">
        <v>0.70910335386721424</v>
      </c>
      <c r="N93" s="64">
        <v>0</v>
      </c>
      <c r="O93" s="64">
        <v>0</v>
      </c>
      <c r="P93" s="64">
        <v>0</v>
      </c>
      <c r="Q93" s="64">
        <v>0</v>
      </c>
      <c r="R93" s="65">
        <v>0</v>
      </c>
    </row>
    <row r="94" spans="1:19" ht="14" x14ac:dyDescent="0.3">
      <c r="A94" s="45" t="s">
        <v>15</v>
      </c>
      <c r="C94" s="11" t="s">
        <v>38</v>
      </c>
      <c r="D94" s="48">
        <v>1.4475929728496464</v>
      </c>
      <c r="E94" s="64">
        <v>1.4928839481696523</v>
      </c>
      <c r="F94" s="64">
        <v>1.8285420944558521</v>
      </c>
      <c r="G94" s="64">
        <v>2.6016427104722792</v>
      </c>
      <c r="H94" s="64">
        <v>3.5236139630390144</v>
      </c>
      <c r="I94" s="64">
        <v>0.8884325804243669</v>
      </c>
      <c r="J94" s="64">
        <v>1.5236139630390144</v>
      </c>
      <c r="K94" s="64">
        <v>0.43805612594113619</v>
      </c>
      <c r="L94" s="64">
        <v>0</v>
      </c>
      <c r="M94" s="64">
        <v>0.51882272416153319</v>
      </c>
      <c r="N94" s="64">
        <v>0.53524982888432582</v>
      </c>
      <c r="O94" s="64">
        <v>1.3497604380561259</v>
      </c>
      <c r="P94" s="64">
        <v>0</v>
      </c>
      <c r="Q94" s="64">
        <v>0</v>
      </c>
      <c r="R94" s="65">
        <v>0.5420944558521561</v>
      </c>
    </row>
    <row r="95" spans="1:19" ht="14" x14ac:dyDescent="0.3">
      <c r="A95" s="45" t="s">
        <v>15</v>
      </c>
      <c r="C95" s="11" t="s">
        <v>29</v>
      </c>
      <c r="D95" s="48">
        <v>3.8161076887976271</v>
      </c>
      <c r="E95" s="64">
        <v>3.3059548254620124</v>
      </c>
      <c r="F95" s="64">
        <v>4.2765229295003424</v>
      </c>
      <c r="G95" s="64">
        <v>4.5598904859685145</v>
      </c>
      <c r="H95" s="64">
        <v>2.2073921971252566</v>
      </c>
      <c r="I95" s="64">
        <v>7.9452429842573578</v>
      </c>
      <c r="J95" s="64">
        <v>0</v>
      </c>
      <c r="K95" s="64">
        <v>0</v>
      </c>
      <c r="L95" s="64">
        <v>0</v>
      </c>
      <c r="M95" s="64">
        <v>0</v>
      </c>
      <c r="N95" s="64">
        <v>0</v>
      </c>
      <c r="O95" s="64">
        <v>0</v>
      </c>
      <c r="P95" s="64">
        <v>0</v>
      </c>
      <c r="Q95" s="64">
        <v>0</v>
      </c>
      <c r="R95" s="65">
        <v>0</v>
      </c>
    </row>
    <row r="96" spans="1:19" ht="14" x14ac:dyDescent="0.3">
      <c r="A96" s="45" t="s">
        <v>15</v>
      </c>
      <c r="C96" s="11" t="s">
        <v>40</v>
      </c>
      <c r="D96" s="48">
        <v>1.9093771389459273</v>
      </c>
      <c r="E96" s="64">
        <v>2.8355007985398131</v>
      </c>
      <c r="F96" s="64">
        <v>4.4873374401095143</v>
      </c>
      <c r="G96" s="64">
        <v>1.9603011635865846</v>
      </c>
      <c r="H96" s="64">
        <v>0</v>
      </c>
      <c r="I96" s="64">
        <v>0.33127994524298426</v>
      </c>
      <c r="J96" s="64">
        <v>0</v>
      </c>
      <c r="K96" s="64">
        <v>2.3271731690622861</v>
      </c>
      <c r="L96" s="64">
        <v>0</v>
      </c>
      <c r="M96" s="64">
        <v>1.573351585671914</v>
      </c>
      <c r="N96" s="64">
        <v>0</v>
      </c>
      <c r="O96" s="64">
        <v>2.1848049281314168</v>
      </c>
      <c r="P96" s="64">
        <v>0</v>
      </c>
      <c r="Q96" s="64">
        <v>2.4229979466119098</v>
      </c>
      <c r="R96" s="65">
        <v>0</v>
      </c>
    </row>
    <row r="97" spans="1:19" ht="14" x14ac:dyDescent="0.3">
      <c r="A97" s="45" t="s">
        <v>15</v>
      </c>
      <c r="C97" s="11" t="s">
        <v>28</v>
      </c>
      <c r="D97" s="48">
        <v>0</v>
      </c>
      <c r="E97" s="64">
        <v>0</v>
      </c>
      <c r="F97" s="64">
        <v>0</v>
      </c>
      <c r="G97" s="64">
        <v>0</v>
      </c>
      <c r="H97" s="64">
        <v>0</v>
      </c>
      <c r="I97" s="64">
        <v>0</v>
      </c>
      <c r="J97" s="64">
        <v>0</v>
      </c>
      <c r="K97" s="64">
        <v>0</v>
      </c>
      <c r="L97" s="64">
        <v>0</v>
      </c>
      <c r="M97" s="64">
        <v>0</v>
      </c>
      <c r="N97" s="64">
        <v>0</v>
      </c>
      <c r="O97" s="64">
        <v>0</v>
      </c>
      <c r="P97" s="64">
        <v>0</v>
      </c>
      <c r="Q97" s="64">
        <v>0</v>
      </c>
      <c r="R97" s="65">
        <v>0</v>
      </c>
    </row>
    <row r="98" spans="1:19" ht="14" x14ac:dyDescent="0.3">
      <c r="A98" s="45" t="s">
        <v>15</v>
      </c>
      <c r="C98" s="11" t="s">
        <v>23</v>
      </c>
      <c r="D98" s="48">
        <v>0</v>
      </c>
      <c r="E98" s="64">
        <v>0</v>
      </c>
      <c r="F98" s="64">
        <v>1.5304585900068446</v>
      </c>
      <c r="G98" s="64">
        <v>2.5653661875427791</v>
      </c>
      <c r="H98" s="64">
        <v>1.6427104722792608E-2</v>
      </c>
      <c r="I98" s="64">
        <v>1.3080082135523614</v>
      </c>
      <c r="J98" s="64">
        <v>0.4134154688569473</v>
      </c>
      <c r="K98" s="64">
        <v>1.3497604380561259</v>
      </c>
      <c r="L98" s="64">
        <v>0</v>
      </c>
      <c r="M98" s="64">
        <v>0</v>
      </c>
      <c r="N98" s="64">
        <v>0.32032854209445583</v>
      </c>
      <c r="O98" s="64">
        <v>0</v>
      </c>
      <c r="P98" s="64">
        <v>0</v>
      </c>
      <c r="Q98" s="64">
        <v>0.94455852156057496</v>
      </c>
      <c r="R98" s="65">
        <v>0</v>
      </c>
    </row>
    <row r="99" spans="1:19" ht="14" x14ac:dyDescent="0.3">
      <c r="A99" s="45" t="s">
        <v>15</v>
      </c>
      <c r="C99" s="11" t="s">
        <v>22</v>
      </c>
      <c r="D99" s="48">
        <v>2.7086470454026923</v>
      </c>
      <c r="E99" s="64">
        <v>1.1154004106776181</v>
      </c>
      <c r="F99" s="64">
        <v>1.4450376454483229</v>
      </c>
      <c r="G99" s="64">
        <v>1.0285192790326261</v>
      </c>
      <c r="H99" s="64">
        <v>2.2313483915126624</v>
      </c>
      <c r="I99" s="64">
        <v>0.70088980150581792</v>
      </c>
      <c r="J99" s="64">
        <v>0.54483230663928817</v>
      </c>
      <c r="K99" s="64">
        <v>0</v>
      </c>
      <c r="L99" s="64">
        <v>0.34223134839151265</v>
      </c>
      <c r="M99" s="64">
        <v>1.3853524982888432</v>
      </c>
      <c r="N99" s="64">
        <v>1.8644763860369611</v>
      </c>
      <c r="O99" s="64">
        <v>0</v>
      </c>
      <c r="P99" s="64">
        <v>0</v>
      </c>
      <c r="Q99" s="64">
        <v>4.8295687885010263</v>
      </c>
      <c r="R99" s="65">
        <v>0.46269678302532513</v>
      </c>
    </row>
    <row r="100" spans="1:19" ht="14.5" thickBot="1" x14ac:dyDescent="0.35">
      <c r="A100" s="45" t="s">
        <v>15</v>
      </c>
      <c r="C100" s="11" t="s">
        <v>24</v>
      </c>
      <c r="D100" s="48">
        <v>2.9751071724485754</v>
      </c>
      <c r="E100" s="66">
        <v>2.6369651338850515</v>
      </c>
      <c r="F100" s="66">
        <v>4.4174081679215149</v>
      </c>
      <c r="G100" s="66">
        <v>2.1683778234086244</v>
      </c>
      <c r="H100" s="66">
        <v>1.6396193504228214</v>
      </c>
      <c r="I100" s="66">
        <v>4.7278360171475917</v>
      </c>
      <c r="J100" s="66">
        <v>3.6476386036960986</v>
      </c>
      <c r="K100" s="66">
        <v>3.9739904175222449</v>
      </c>
      <c r="L100" s="66">
        <v>2.1160164271047228</v>
      </c>
      <c r="M100" s="66">
        <v>5.0982692871809911</v>
      </c>
      <c r="N100" s="66">
        <v>2.1464750171115674</v>
      </c>
      <c r="O100" s="66">
        <v>1.3611029627456732</v>
      </c>
      <c r="P100" s="66">
        <v>1.4674880219028064</v>
      </c>
      <c r="Q100" s="66">
        <v>3.0643394934976045</v>
      </c>
      <c r="R100" s="67">
        <v>3.6546396792803364</v>
      </c>
    </row>
    <row r="101" spans="1:19" ht="14.5" thickBot="1" x14ac:dyDescent="0.35">
      <c r="A101" s="45" t="s">
        <v>15</v>
      </c>
      <c r="C101" s="18" t="s">
        <v>95</v>
      </c>
      <c r="D101" s="53">
        <v>3.7275598304453808</v>
      </c>
      <c r="E101" s="68">
        <v>3.6599158017120943</v>
      </c>
      <c r="F101" s="68">
        <v>4.3160723199100932</v>
      </c>
      <c r="G101" s="68">
        <v>3.8760385405149265</v>
      </c>
      <c r="H101" s="68">
        <v>3.1582549803667277</v>
      </c>
      <c r="I101" s="68">
        <v>2.2077012161486986</v>
      </c>
      <c r="J101" s="68">
        <v>4.8242678433599835</v>
      </c>
      <c r="K101" s="68">
        <v>4.9105868219977928</v>
      </c>
      <c r="L101" s="68">
        <v>3.9582180162485492</v>
      </c>
      <c r="M101" s="68">
        <v>2.986736920951016</v>
      </c>
      <c r="N101" s="68">
        <v>3.0908770900557347</v>
      </c>
      <c r="O101" s="68">
        <v>3.9510789293562447</v>
      </c>
      <c r="P101" s="68">
        <v>3.4280773803090892</v>
      </c>
      <c r="Q101" s="68">
        <v>4.5476891944171651</v>
      </c>
      <c r="R101" s="69">
        <v>2.1691830736401334</v>
      </c>
    </row>
    <row r="102" spans="1:19" x14ac:dyDescent="0.25">
      <c r="D102" s="56"/>
      <c r="E102" s="56"/>
      <c r="F102" s="56"/>
      <c r="G102" s="56"/>
      <c r="H102" s="56"/>
      <c r="I102" s="56"/>
      <c r="J102" s="56"/>
      <c r="K102" s="56"/>
      <c r="L102" s="56"/>
      <c r="M102" s="56"/>
      <c r="N102" s="56"/>
      <c r="O102" s="56"/>
      <c r="P102" s="56"/>
      <c r="Q102" s="56"/>
      <c r="R102" s="56"/>
    </row>
    <row r="103" spans="1:19" x14ac:dyDescent="0.25">
      <c r="D103" s="56"/>
      <c r="E103" s="56"/>
      <c r="F103" s="56"/>
      <c r="G103" s="56"/>
      <c r="H103" s="56"/>
      <c r="I103" s="56"/>
      <c r="J103" s="56"/>
      <c r="K103" s="56"/>
      <c r="L103" s="56"/>
      <c r="M103" s="56"/>
      <c r="N103" s="63"/>
      <c r="O103" s="56"/>
      <c r="P103" s="56"/>
      <c r="Q103" s="56"/>
      <c r="R103" s="56"/>
    </row>
    <row r="104" spans="1:19" ht="23.5" thickBot="1" x14ac:dyDescent="0.3">
      <c r="C104" s="1" t="s">
        <v>245</v>
      </c>
      <c r="D104" s="57"/>
      <c r="E104" s="57"/>
      <c r="F104" s="57"/>
      <c r="G104" s="57"/>
      <c r="H104" s="57"/>
      <c r="I104" s="57"/>
      <c r="J104" s="57"/>
      <c r="K104" s="57"/>
      <c r="L104" s="57"/>
      <c r="M104" s="57"/>
      <c r="N104" s="62"/>
      <c r="O104" s="58"/>
      <c r="P104" s="58"/>
      <c r="Q104" s="58"/>
      <c r="R104" s="58"/>
    </row>
    <row r="105" spans="1:19" ht="14.5" thickBot="1" x14ac:dyDescent="0.35">
      <c r="C105" s="2"/>
      <c r="D105" s="146" t="s">
        <v>47</v>
      </c>
      <c r="E105" s="147"/>
      <c r="F105" s="147"/>
      <c r="G105" s="147"/>
      <c r="H105" s="147"/>
      <c r="I105" s="147"/>
      <c r="J105" s="147"/>
      <c r="K105" s="147"/>
      <c r="L105" s="147"/>
      <c r="M105" s="147"/>
      <c r="N105" s="147"/>
      <c r="O105" s="147"/>
      <c r="P105" s="147"/>
      <c r="Q105" s="147"/>
      <c r="R105" s="148"/>
    </row>
    <row r="106" spans="1:19" ht="14.5" thickBot="1" x14ac:dyDescent="0.35">
      <c r="A106" s="45" t="s">
        <v>42</v>
      </c>
      <c r="C106" s="3" t="s">
        <v>352</v>
      </c>
      <c r="D106" s="70" t="s">
        <v>0</v>
      </c>
      <c r="E106" s="71" t="s">
        <v>1</v>
      </c>
      <c r="F106" s="71" t="s">
        <v>2</v>
      </c>
      <c r="G106" s="71" t="s">
        <v>3</v>
      </c>
      <c r="H106" s="71" t="s">
        <v>4</v>
      </c>
      <c r="I106" s="71" t="s">
        <v>5</v>
      </c>
      <c r="J106" s="71" t="s">
        <v>6</v>
      </c>
      <c r="K106" s="71" t="s">
        <v>7</v>
      </c>
      <c r="L106" s="71" t="s">
        <v>8</v>
      </c>
      <c r="M106" s="71" t="s">
        <v>9</v>
      </c>
      <c r="N106" s="71" t="s">
        <v>10</v>
      </c>
      <c r="O106" s="71" t="s">
        <v>11</v>
      </c>
      <c r="P106" s="71" t="s">
        <v>17</v>
      </c>
      <c r="Q106" s="71" t="s">
        <v>44</v>
      </c>
      <c r="R106" s="72" t="s">
        <v>88</v>
      </c>
      <c r="S106" s="9"/>
    </row>
    <row r="107" spans="1:19" ht="14" x14ac:dyDescent="0.3">
      <c r="A107" s="45" t="s">
        <v>42</v>
      </c>
      <c r="C107" s="11" t="s">
        <v>378</v>
      </c>
      <c r="D107" s="48">
        <v>6.4926175809132696</v>
      </c>
      <c r="E107" s="64">
        <v>7.258898015058179</v>
      </c>
      <c r="F107" s="64">
        <v>7.7849646360940001</v>
      </c>
      <c r="G107" s="64">
        <v>7.626232666615965</v>
      </c>
      <c r="H107" s="64">
        <v>7.1502999557112368</v>
      </c>
      <c r="I107" s="64">
        <v>6.9105961344154361</v>
      </c>
      <c r="J107" s="64">
        <v>5.621720282911248</v>
      </c>
      <c r="K107" s="64">
        <v>4.2277247654708701</v>
      </c>
      <c r="L107" s="64">
        <v>7.5044490075290895</v>
      </c>
      <c r="M107" s="64">
        <v>4.3816563997262152</v>
      </c>
      <c r="N107" s="64">
        <v>6.6706929178242138</v>
      </c>
      <c r="O107" s="64">
        <v>5.3404517453798768</v>
      </c>
      <c r="P107" s="64">
        <v>5.1238877481177276</v>
      </c>
      <c r="Q107" s="64">
        <v>3.5865845311430529</v>
      </c>
      <c r="R107" s="65">
        <v>4.1277663700661646</v>
      </c>
    </row>
    <row r="108" spans="1:19" ht="14" x14ac:dyDescent="0.3">
      <c r="A108" s="45" t="s">
        <v>42</v>
      </c>
      <c r="C108" s="11" t="s">
        <v>379</v>
      </c>
      <c r="D108" s="48">
        <v>0</v>
      </c>
      <c r="E108" s="64">
        <v>7.3921971252566738</v>
      </c>
      <c r="F108" s="64">
        <v>4.4052019164955514</v>
      </c>
      <c r="G108" s="64">
        <v>5.1663244353182751</v>
      </c>
      <c r="H108" s="64">
        <v>4.5055897786903953</v>
      </c>
      <c r="I108" s="64">
        <v>6.5941136208076658</v>
      </c>
      <c r="J108" s="64">
        <v>1.9926078028747432</v>
      </c>
      <c r="K108" s="64">
        <v>2.9961213780515625</v>
      </c>
      <c r="L108" s="64">
        <v>2.0955966233173626</v>
      </c>
      <c r="M108" s="64">
        <v>2.2673315732863988</v>
      </c>
      <c r="N108" s="64">
        <v>4.1895961670088981</v>
      </c>
      <c r="O108" s="64">
        <v>3.3086926762491444</v>
      </c>
      <c r="P108" s="64">
        <v>2.6967830253251197</v>
      </c>
      <c r="Q108" s="64">
        <v>2.0440793976728271</v>
      </c>
      <c r="R108" s="65">
        <v>7.4907597535934292</v>
      </c>
    </row>
    <row r="109" spans="1:19" ht="14" x14ac:dyDescent="0.3">
      <c r="A109" s="45" t="s">
        <v>42</v>
      </c>
      <c r="C109" s="11" t="s">
        <v>25</v>
      </c>
      <c r="D109" s="48">
        <v>6.4455852156057496</v>
      </c>
      <c r="E109" s="64">
        <v>6.7761806981519506</v>
      </c>
      <c r="F109" s="64">
        <v>8.5304585900068446</v>
      </c>
      <c r="G109" s="64">
        <v>2.9719370294318961</v>
      </c>
      <c r="H109" s="64">
        <v>11.715263518138261</v>
      </c>
      <c r="I109" s="64">
        <v>8.1549623545516763</v>
      </c>
      <c r="J109" s="64">
        <v>7.0270362765229297</v>
      </c>
      <c r="K109" s="64">
        <v>3.1744326857263205</v>
      </c>
      <c r="L109" s="64">
        <v>5.4109709592255797</v>
      </c>
      <c r="M109" s="64">
        <v>5.1355762649397141</v>
      </c>
      <c r="N109" s="64">
        <v>7.644577188725032</v>
      </c>
      <c r="O109" s="64">
        <v>3.7049205262757621</v>
      </c>
      <c r="P109" s="64">
        <v>3.5170431211498969</v>
      </c>
      <c r="Q109" s="64">
        <v>0</v>
      </c>
      <c r="R109" s="65">
        <v>3.763175906913073</v>
      </c>
    </row>
    <row r="110" spans="1:19" ht="14" x14ac:dyDescent="0.3">
      <c r="A110" s="45" t="s">
        <v>42</v>
      </c>
      <c r="C110" s="11" t="s">
        <v>43</v>
      </c>
      <c r="D110" s="48">
        <v>0</v>
      </c>
      <c r="E110" s="64">
        <v>0</v>
      </c>
      <c r="F110" s="64">
        <v>0</v>
      </c>
      <c r="G110" s="64">
        <v>3.4086242299794662</v>
      </c>
      <c r="H110" s="64">
        <v>0</v>
      </c>
      <c r="I110" s="64">
        <v>0</v>
      </c>
      <c r="J110" s="64">
        <v>0.88643184331069347</v>
      </c>
      <c r="K110" s="64">
        <v>1.5907927092047558</v>
      </c>
      <c r="L110" s="64">
        <v>1.7727583846680357</v>
      </c>
      <c r="M110" s="64">
        <v>1.6740001955607706</v>
      </c>
      <c r="N110" s="64">
        <v>4.3100616016427109</v>
      </c>
      <c r="O110" s="64">
        <v>2.5681040383299112</v>
      </c>
      <c r="P110" s="64">
        <v>3.6577686516084875</v>
      </c>
      <c r="Q110" s="64">
        <v>0</v>
      </c>
      <c r="R110" s="65">
        <v>0</v>
      </c>
    </row>
    <row r="111" spans="1:19" ht="14" x14ac:dyDescent="0.3">
      <c r="A111" s="45" t="s">
        <v>42</v>
      </c>
      <c r="C111" s="11" t="s">
        <v>36</v>
      </c>
      <c r="D111" s="48">
        <v>0</v>
      </c>
      <c r="E111" s="64">
        <v>0</v>
      </c>
      <c r="F111" s="64">
        <v>0</v>
      </c>
      <c r="G111" s="64">
        <v>1.1170431211498972</v>
      </c>
      <c r="H111" s="64">
        <v>0.1806981519507187</v>
      </c>
      <c r="I111" s="64">
        <v>1.1540041067761806</v>
      </c>
      <c r="J111" s="64">
        <v>1.3587725302304359</v>
      </c>
      <c r="K111" s="64">
        <v>1.2907889778434041</v>
      </c>
      <c r="L111" s="64">
        <v>1.6862987951283639</v>
      </c>
      <c r="M111" s="64">
        <v>1.8090722419264513</v>
      </c>
      <c r="N111" s="64">
        <v>2.1872179491641437</v>
      </c>
      <c r="O111" s="64">
        <v>2.1924709103353868</v>
      </c>
      <c r="P111" s="64">
        <v>2.8175222450376451</v>
      </c>
      <c r="Q111" s="64">
        <v>2.4494638375541866</v>
      </c>
      <c r="R111" s="65">
        <v>2.6402837408997573</v>
      </c>
    </row>
    <row r="112" spans="1:19" ht="14" x14ac:dyDescent="0.3">
      <c r="A112" s="45" t="s">
        <v>42</v>
      </c>
      <c r="C112" s="11" t="s">
        <v>18</v>
      </c>
      <c r="D112" s="48">
        <v>2.0068446269678302</v>
      </c>
      <c r="E112" s="64">
        <v>0</v>
      </c>
      <c r="F112" s="64">
        <v>0</v>
      </c>
      <c r="G112" s="64">
        <v>0</v>
      </c>
      <c r="H112" s="64">
        <v>0</v>
      </c>
      <c r="I112" s="64">
        <v>4.5065023956194388</v>
      </c>
      <c r="J112" s="64">
        <v>1.6777549623545516</v>
      </c>
      <c r="K112" s="64">
        <v>1.5410814510609172</v>
      </c>
      <c r="L112" s="64">
        <v>1.1264734960833525</v>
      </c>
      <c r="M112" s="64">
        <v>2.1204654346338123</v>
      </c>
      <c r="N112" s="64">
        <v>2.0120714330159917</v>
      </c>
      <c r="O112" s="64">
        <v>2.530800821355236</v>
      </c>
      <c r="P112" s="64">
        <v>1.4236824093086926</v>
      </c>
      <c r="Q112" s="64">
        <v>1.6372347707049966</v>
      </c>
      <c r="R112" s="65">
        <v>0</v>
      </c>
    </row>
    <row r="113" spans="1:18" ht="14" x14ac:dyDescent="0.3">
      <c r="A113" s="45" t="s">
        <v>42</v>
      </c>
      <c r="C113" s="11" t="s">
        <v>27</v>
      </c>
      <c r="D113" s="48">
        <v>0</v>
      </c>
      <c r="E113" s="64">
        <v>0</v>
      </c>
      <c r="F113" s="64">
        <v>0</v>
      </c>
      <c r="G113" s="64">
        <v>0</v>
      </c>
      <c r="H113" s="64">
        <v>0</v>
      </c>
      <c r="I113" s="64">
        <v>0.10130047912388775</v>
      </c>
      <c r="J113" s="64">
        <v>2.0944558521560577</v>
      </c>
      <c r="K113" s="64">
        <v>1.4154688569472964</v>
      </c>
      <c r="L113" s="64">
        <v>1.0321697467488022</v>
      </c>
      <c r="M113" s="64">
        <v>0</v>
      </c>
      <c r="N113" s="64">
        <v>0</v>
      </c>
      <c r="O113" s="64">
        <v>1.7891854893908281</v>
      </c>
      <c r="P113" s="64">
        <v>0.19164955509924708</v>
      </c>
      <c r="Q113" s="64">
        <v>3.7754962354551678</v>
      </c>
      <c r="R113" s="65">
        <v>0.6652977412731006</v>
      </c>
    </row>
    <row r="114" spans="1:18" ht="14" x14ac:dyDescent="0.3">
      <c r="A114" s="45" t="s">
        <v>42</v>
      </c>
      <c r="C114" s="11" t="s">
        <v>20</v>
      </c>
      <c r="D114" s="48">
        <v>0</v>
      </c>
      <c r="E114" s="64">
        <v>0</v>
      </c>
      <c r="F114" s="64">
        <v>0</v>
      </c>
      <c r="G114" s="64">
        <v>0</v>
      </c>
      <c r="H114" s="64">
        <v>0</v>
      </c>
      <c r="I114" s="64">
        <v>2.7241615331964408</v>
      </c>
      <c r="J114" s="64">
        <v>1.2083877792296684</v>
      </c>
      <c r="K114" s="64">
        <v>1.78051562856491</v>
      </c>
      <c r="L114" s="64">
        <v>1.3832991101984942</v>
      </c>
      <c r="M114" s="64">
        <v>4.3237508555783712</v>
      </c>
      <c r="N114" s="64">
        <v>4.0447182295231574</v>
      </c>
      <c r="O114" s="64">
        <v>1.0864704540269221</v>
      </c>
      <c r="P114" s="64">
        <v>2.1670088980150584</v>
      </c>
      <c r="Q114" s="64">
        <v>3.8138261464750172</v>
      </c>
      <c r="R114" s="65">
        <v>0</v>
      </c>
    </row>
    <row r="115" spans="1:18" ht="14" x14ac:dyDescent="0.3">
      <c r="A115" s="45" t="s">
        <v>42</v>
      </c>
      <c r="C115" s="11" t="s">
        <v>19</v>
      </c>
      <c r="D115" s="48">
        <v>0</v>
      </c>
      <c r="E115" s="64">
        <v>0</v>
      </c>
      <c r="F115" s="64">
        <v>0</v>
      </c>
      <c r="G115" s="64">
        <v>0</v>
      </c>
      <c r="H115" s="64">
        <v>0</v>
      </c>
      <c r="I115" s="64">
        <v>0</v>
      </c>
      <c r="J115" s="64">
        <v>1.3162217659137576</v>
      </c>
      <c r="K115" s="64">
        <v>0.57646969351281463</v>
      </c>
      <c r="L115" s="64">
        <v>1.0947491933118216</v>
      </c>
      <c r="M115" s="64">
        <v>1.3497604380561259</v>
      </c>
      <c r="N115" s="64">
        <v>1.8836413415468858</v>
      </c>
      <c r="O115" s="64">
        <v>1.7426420260095825</v>
      </c>
      <c r="P115" s="64">
        <v>3.9479808350444903</v>
      </c>
      <c r="Q115" s="64">
        <v>0.86907206414393279</v>
      </c>
      <c r="R115" s="65">
        <v>0.93634496919917864</v>
      </c>
    </row>
    <row r="116" spans="1:18" ht="14" x14ac:dyDescent="0.3">
      <c r="A116" s="45" t="s">
        <v>42</v>
      </c>
      <c r="C116" s="11" t="s">
        <v>21</v>
      </c>
      <c r="D116" s="48">
        <v>0</v>
      </c>
      <c r="E116" s="64">
        <v>0</v>
      </c>
      <c r="F116" s="64">
        <v>0</v>
      </c>
      <c r="G116" s="64">
        <v>0</v>
      </c>
      <c r="H116" s="64">
        <v>0</v>
      </c>
      <c r="I116" s="64">
        <v>0</v>
      </c>
      <c r="J116" s="64">
        <v>0.79671457905544152</v>
      </c>
      <c r="K116" s="64">
        <v>1.6262833675564681</v>
      </c>
      <c r="L116" s="64">
        <v>1.6810403832991101</v>
      </c>
      <c r="M116" s="64">
        <v>1.5776865160848734</v>
      </c>
      <c r="N116" s="64">
        <v>4.0342231348391513</v>
      </c>
      <c r="O116" s="64">
        <v>0.80492813141683783</v>
      </c>
      <c r="P116" s="64">
        <v>2.9185489390828199</v>
      </c>
      <c r="Q116" s="64">
        <v>2.4243668720054758</v>
      </c>
      <c r="R116" s="65">
        <v>2.7524526579968058</v>
      </c>
    </row>
    <row r="117" spans="1:18" ht="14" x14ac:dyDescent="0.3">
      <c r="A117" s="45" t="s">
        <v>42</v>
      </c>
      <c r="C117" s="11" t="s">
        <v>26</v>
      </c>
      <c r="D117" s="48">
        <v>0</v>
      </c>
      <c r="E117" s="64">
        <v>0</v>
      </c>
      <c r="F117" s="64">
        <v>0</v>
      </c>
      <c r="G117" s="64">
        <v>0</v>
      </c>
      <c r="H117" s="64">
        <v>0</v>
      </c>
      <c r="I117" s="64">
        <v>6.9158110882956878</v>
      </c>
      <c r="J117" s="64">
        <v>3.0362765229295001</v>
      </c>
      <c r="K117" s="64">
        <v>1.9520876112251881</v>
      </c>
      <c r="L117" s="64">
        <v>1.3634496919917864</v>
      </c>
      <c r="M117" s="64">
        <v>1.0814510609171799</v>
      </c>
      <c r="N117" s="64">
        <v>10.847364818617386</v>
      </c>
      <c r="O117" s="64">
        <v>2.9787816563997263</v>
      </c>
      <c r="P117" s="64">
        <v>0</v>
      </c>
      <c r="Q117" s="64">
        <v>0</v>
      </c>
      <c r="R117" s="65">
        <v>0.35592060232717315</v>
      </c>
    </row>
    <row r="118" spans="1:18" ht="14" x14ac:dyDescent="0.3">
      <c r="A118" s="45" t="s">
        <v>42</v>
      </c>
      <c r="C118" s="11" t="s">
        <v>38</v>
      </c>
      <c r="D118" s="48">
        <v>0</v>
      </c>
      <c r="E118" s="64">
        <v>6.0424366872005475</v>
      </c>
      <c r="F118" s="64">
        <v>0</v>
      </c>
      <c r="G118" s="64">
        <v>0</v>
      </c>
      <c r="H118" s="64">
        <v>0</v>
      </c>
      <c r="I118" s="64">
        <v>0.38329911019849416</v>
      </c>
      <c r="J118" s="64">
        <v>0.95893223819301843</v>
      </c>
      <c r="K118" s="64">
        <v>0.55943417750399271</v>
      </c>
      <c r="L118" s="64">
        <v>3.1287550384059624</v>
      </c>
      <c r="M118" s="64">
        <v>1.1882272416153319</v>
      </c>
      <c r="N118" s="64">
        <v>1.4583618526123658</v>
      </c>
      <c r="O118" s="64">
        <v>1.3990417522245038</v>
      </c>
      <c r="P118" s="64">
        <v>2.2313483915126624</v>
      </c>
      <c r="Q118" s="64">
        <v>1.3736927001814065</v>
      </c>
      <c r="R118" s="65">
        <v>0.69645259505770729</v>
      </c>
    </row>
    <row r="119" spans="1:18" ht="14" x14ac:dyDescent="0.3">
      <c r="A119" s="45" t="s">
        <v>42</v>
      </c>
      <c r="C119" s="11" t="s">
        <v>29</v>
      </c>
      <c r="D119" s="48">
        <v>0</v>
      </c>
      <c r="E119" s="64">
        <v>0</v>
      </c>
      <c r="F119" s="64">
        <v>9.765913757700206</v>
      </c>
      <c r="G119" s="64">
        <v>0</v>
      </c>
      <c r="H119" s="64">
        <v>0</v>
      </c>
      <c r="I119" s="64">
        <v>6.1711156741957565</v>
      </c>
      <c r="J119" s="64">
        <v>0.97741273100616022</v>
      </c>
      <c r="K119" s="64">
        <v>1.1647599491541998</v>
      </c>
      <c r="L119" s="64">
        <v>0.91854893908281998</v>
      </c>
      <c r="M119" s="64">
        <v>1.3023043577458362</v>
      </c>
      <c r="N119" s="64">
        <v>0.94729637234770703</v>
      </c>
      <c r="O119" s="64">
        <v>0.55852156057494862</v>
      </c>
      <c r="P119" s="64">
        <v>4.9956650695870408</v>
      </c>
      <c r="Q119" s="64">
        <v>3.3620807665982202</v>
      </c>
      <c r="R119" s="65">
        <v>2.5051334702258727</v>
      </c>
    </row>
    <row r="120" spans="1:18" ht="14" x14ac:dyDescent="0.3">
      <c r="A120" s="45" t="s">
        <v>42</v>
      </c>
      <c r="C120" s="11" t="s">
        <v>40</v>
      </c>
      <c r="D120" s="48">
        <v>0</v>
      </c>
      <c r="E120" s="64">
        <v>0</v>
      </c>
      <c r="F120" s="64">
        <v>0</v>
      </c>
      <c r="G120" s="64">
        <v>0</v>
      </c>
      <c r="H120" s="64">
        <v>0</v>
      </c>
      <c r="I120" s="64">
        <v>0</v>
      </c>
      <c r="J120" s="64">
        <v>1.4346338124572211</v>
      </c>
      <c r="K120" s="64">
        <v>2.2505133470225873</v>
      </c>
      <c r="L120" s="64">
        <v>1.9698836413415468</v>
      </c>
      <c r="M120" s="64">
        <v>1.9288158795345653</v>
      </c>
      <c r="N120" s="64">
        <v>3.4688569472963722</v>
      </c>
      <c r="O120" s="64">
        <v>1.5660506502395619</v>
      </c>
      <c r="P120" s="64">
        <v>0</v>
      </c>
      <c r="Q120" s="64">
        <v>0</v>
      </c>
      <c r="R120" s="65">
        <v>2.3819301848049284</v>
      </c>
    </row>
    <row r="121" spans="1:18" ht="14" x14ac:dyDescent="0.3">
      <c r="A121" s="45" t="s">
        <v>42</v>
      </c>
      <c r="C121" s="11" t="s">
        <v>28</v>
      </c>
      <c r="D121" s="48">
        <v>0</v>
      </c>
      <c r="E121" s="64">
        <v>0</v>
      </c>
      <c r="F121" s="64">
        <v>0</v>
      </c>
      <c r="G121" s="64">
        <v>0</v>
      </c>
      <c r="H121" s="64">
        <v>0</v>
      </c>
      <c r="I121" s="64">
        <v>0</v>
      </c>
      <c r="J121" s="64">
        <v>0</v>
      </c>
      <c r="K121" s="64">
        <v>1.0513347022587269</v>
      </c>
      <c r="L121" s="64">
        <v>0</v>
      </c>
      <c r="M121" s="64">
        <v>4.1738535249828885</v>
      </c>
      <c r="N121" s="64">
        <v>0</v>
      </c>
      <c r="O121" s="64">
        <v>0</v>
      </c>
      <c r="P121" s="64">
        <v>0</v>
      </c>
      <c r="Q121" s="64">
        <v>0</v>
      </c>
      <c r="R121" s="65">
        <v>0</v>
      </c>
    </row>
    <row r="122" spans="1:18" ht="14" x14ac:dyDescent="0.3">
      <c r="A122" s="45" t="s">
        <v>42</v>
      </c>
      <c r="C122" s="11" t="s">
        <v>23</v>
      </c>
      <c r="D122" s="48">
        <v>0</v>
      </c>
      <c r="E122" s="64">
        <v>0</v>
      </c>
      <c r="F122" s="64">
        <v>0</v>
      </c>
      <c r="G122" s="64">
        <v>0</v>
      </c>
      <c r="H122" s="64">
        <v>0</v>
      </c>
      <c r="I122" s="64">
        <v>0</v>
      </c>
      <c r="J122" s="64">
        <v>0.98562628336755642</v>
      </c>
      <c r="K122" s="64">
        <v>1.0561259411362081</v>
      </c>
      <c r="L122" s="64">
        <v>1.2429842573579739</v>
      </c>
      <c r="M122" s="64">
        <v>0</v>
      </c>
      <c r="N122" s="64">
        <v>1.0499657768651609</v>
      </c>
      <c r="O122" s="64">
        <v>0.97604380561259407</v>
      </c>
      <c r="P122" s="64">
        <v>1.3004791238877482</v>
      </c>
      <c r="Q122" s="64">
        <v>0.9591603924252794</v>
      </c>
      <c r="R122" s="65">
        <v>0.9883641341546886</v>
      </c>
    </row>
    <row r="123" spans="1:18" ht="14" x14ac:dyDescent="0.3">
      <c r="A123" s="45" t="s">
        <v>42</v>
      </c>
      <c r="C123" s="11" t="s">
        <v>22</v>
      </c>
      <c r="D123" s="48">
        <v>0</v>
      </c>
      <c r="E123" s="64">
        <v>0</v>
      </c>
      <c r="F123" s="64">
        <v>0</v>
      </c>
      <c r="G123" s="64">
        <v>0</v>
      </c>
      <c r="H123" s="64">
        <v>0</v>
      </c>
      <c r="I123" s="64">
        <v>0</v>
      </c>
      <c r="J123" s="64">
        <v>2.2539356605065022</v>
      </c>
      <c r="K123" s="64">
        <v>0.85694729637234768</v>
      </c>
      <c r="L123" s="64">
        <v>0</v>
      </c>
      <c r="M123" s="64">
        <v>2.4010951403148528</v>
      </c>
      <c r="N123" s="64">
        <v>0.84964636093999535</v>
      </c>
      <c r="O123" s="64">
        <v>1.2840520191649556</v>
      </c>
      <c r="P123" s="64">
        <v>2.4686287930641111</v>
      </c>
      <c r="Q123" s="64">
        <v>3.5017111567419574</v>
      </c>
      <c r="R123" s="65">
        <v>1.568788501026694</v>
      </c>
    </row>
    <row r="124" spans="1:18" ht="14.5" thickBot="1" x14ac:dyDescent="0.35">
      <c r="A124" s="45" t="s">
        <v>42</v>
      </c>
      <c r="C124" s="11" t="s">
        <v>24</v>
      </c>
      <c r="D124" s="48">
        <v>0</v>
      </c>
      <c r="E124" s="66">
        <v>0</v>
      </c>
      <c r="F124" s="66">
        <v>0</v>
      </c>
      <c r="G124" s="66">
        <v>10.069815195071868</v>
      </c>
      <c r="H124" s="66">
        <v>4.3312799452429847</v>
      </c>
      <c r="I124" s="66">
        <v>3.4137957259107159</v>
      </c>
      <c r="J124" s="66">
        <v>1.7614996717372782</v>
      </c>
      <c r="K124" s="66">
        <v>1.6328727711458368</v>
      </c>
      <c r="L124" s="66">
        <v>1.9992014601870867</v>
      </c>
      <c r="M124" s="66">
        <v>2.1585439103772925</v>
      </c>
      <c r="N124" s="66">
        <v>2.856110730854057</v>
      </c>
      <c r="O124" s="66">
        <v>2.5563029573508933</v>
      </c>
      <c r="P124" s="66">
        <v>3.8348643683129797</v>
      </c>
      <c r="Q124" s="66">
        <v>3.7029431895961671</v>
      </c>
      <c r="R124" s="67">
        <v>3.3658141994897637</v>
      </c>
    </row>
    <row r="125" spans="1:18" ht="14.5" thickBot="1" x14ac:dyDescent="0.35">
      <c r="A125" s="45" t="s">
        <v>42</v>
      </c>
      <c r="C125" s="18" t="s">
        <v>95</v>
      </c>
      <c r="D125" s="53">
        <v>6.2466227169566633</v>
      </c>
      <c r="E125" s="68">
        <v>7.1336487813588079</v>
      </c>
      <c r="F125" s="68">
        <v>7.8377367100159701</v>
      </c>
      <c r="G125" s="68">
        <v>7.1083464186495959</v>
      </c>
      <c r="H125" s="68">
        <v>6.3189596167008899</v>
      </c>
      <c r="I125" s="68">
        <v>5.4543575130257445</v>
      </c>
      <c r="J125" s="68">
        <v>2.2639755596734612</v>
      </c>
      <c r="K125" s="68">
        <v>1.7202008782656177</v>
      </c>
      <c r="L125" s="68">
        <v>2.4329537676560262</v>
      </c>
      <c r="M125" s="68">
        <v>2.3641563534787355</v>
      </c>
      <c r="N125" s="68">
        <v>3.3115826298577842</v>
      </c>
      <c r="O125" s="68">
        <v>2.5828980390744145</v>
      </c>
      <c r="P125" s="68">
        <v>3.3018822724161536</v>
      </c>
      <c r="Q125" s="68">
        <v>1.6701606516371559</v>
      </c>
      <c r="R125" s="69">
        <v>2.062419442296239</v>
      </c>
    </row>
    <row r="126" spans="1:18" x14ac:dyDescent="0.25">
      <c r="N126" s="29"/>
    </row>
    <row r="127" spans="1:18" x14ac:dyDescent="0.25">
      <c r="N127" s="29"/>
    </row>
    <row r="128" spans="1:18" ht="23.5" thickBot="1" x14ac:dyDescent="0.3">
      <c r="C128" s="1" t="s">
        <v>246</v>
      </c>
      <c r="D128" s="1"/>
      <c r="E128" s="1"/>
      <c r="F128" s="1"/>
      <c r="G128" s="1"/>
      <c r="H128" s="1"/>
      <c r="I128" s="1"/>
      <c r="J128" s="1"/>
      <c r="K128" s="1"/>
      <c r="L128" s="1"/>
      <c r="M128" s="1"/>
      <c r="N128" s="30"/>
      <c r="O128" s="9"/>
      <c r="P128" s="9"/>
      <c r="Q128" s="9"/>
      <c r="R128" s="9"/>
    </row>
    <row r="129" spans="1:19" ht="14.5" thickBot="1" x14ac:dyDescent="0.35">
      <c r="C129" s="2"/>
      <c r="D129" s="140" t="s">
        <v>47</v>
      </c>
      <c r="E129" s="141"/>
      <c r="F129" s="141"/>
      <c r="G129" s="141"/>
      <c r="H129" s="141"/>
      <c r="I129" s="141"/>
      <c r="J129" s="141"/>
      <c r="K129" s="141"/>
      <c r="L129" s="141"/>
      <c r="M129" s="141"/>
      <c r="N129" s="141"/>
      <c r="O129" s="141"/>
      <c r="P129" s="141"/>
      <c r="Q129" s="141"/>
      <c r="R129" s="142"/>
    </row>
    <row r="130" spans="1:19" ht="14.5" thickBot="1" x14ac:dyDescent="0.35">
      <c r="A130" s="45" t="s">
        <v>45</v>
      </c>
      <c r="C130" s="3" t="s">
        <v>352</v>
      </c>
      <c r="D130" s="4" t="s">
        <v>0</v>
      </c>
      <c r="E130" s="5" t="s">
        <v>1</v>
      </c>
      <c r="F130" s="5" t="s">
        <v>2</v>
      </c>
      <c r="G130" s="5" t="s">
        <v>3</v>
      </c>
      <c r="H130" s="5" t="s">
        <v>4</v>
      </c>
      <c r="I130" s="5" t="s">
        <v>5</v>
      </c>
      <c r="J130" s="5" t="s">
        <v>6</v>
      </c>
      <c r="K130" s="5" t="s">
        <v>7</v>
      </c>
      <c r="L130" s="5" t="s">
        <v>8</v>
      </c>
      <c r="M130" s="5" t="s">
        <v>9</v>
      </c>
      <c r="N130" s="5" t="s">
        <v>10</v>
      </c>
      <c r="O130" s="5" t="s">
        <v>11</v>
      </c>
      <c r="P130" s="5" t="s">
        <v>17</v>
      </c>
      <c r="Q130" s="5" t="s">
        <v>44</v>
      </c>
      <c r="R130" s="6" t="s">
        <v>88</v>
      </c>
      <c r="S130" s="9"/>
    </row>
    <row r="131" spans="1:19" ht="14" x14ac:dyDescent="0.3">
      <c r="A131" s="45" t="s">
        <v>45</v>
      </c>
      <c r="C131" s="11" t="s">
        <v>378</v>
      </c>
      <c r="D131" s="48">
        <v>0</v>
      </c>
      <c r="E131" s="64">
        <v>0</v>
      </c>
      <c r="F131" s="64">
        <v>0</v>
      </c>
      <c r="G131" s="64">
        <v>0</v>
      </c>
      <c r="H131" s="64">
        <v>0</v>
      </c>
      <c r="I131" s="64">
        <v>0</v>
      </c>
      <c r="J131" s="64">
        <v>0</v>
      </c>
      <c r="K131" s="64">
        <v>0</v>
      </c>
      <c r="L131" s="64">
        <v>0</v>
      </c>
      <c r="M131" s="64">
        <v>0</v>
      </c>
      <c r="N131" s="64">
        <v>0</v>
      </c>
      <c r="O131" s="64">
        <v>0</v>
      </c>
      <c r="P131" s="64">
        <v>0</v>
      </c>
      <c r="Q131" s="64">
        <v>0</v>
      </c>
      <c r="R131" s="65">
        <v>0</v>
      </c>
    </row>
    <row r="132" spans="1:19" ht="14" x14ac:dyDescent="0.3">
      <c r="A132" s="45" t="s">
        <v>45</v>
      </c>
      <c r="C132" s="11" t="s">
        <v>379</v>
      </c>
      <c r="D132" s="48">
        <v>0</v>
      </c>
      <c r="E132" s="64">
        <v>0</v>
      </c>
      <c r="F132" s="64">
        <v>0</v>
      </c>
      <c r="G132" s="64">
        <v>0</v>
      </c>
      <c r="H132" s="64">
        <v>0</v>
      </c>
      <c r="I132" s="64">
        <v>0</v>
      </c>
      <c r="J132" s="64">
        <v>0</v>
      </c>
      <c r="K132" s="64">
        <v>0</v>
      </c>
      <c r="L132" s="64">
        <v>0</v>
      </c>
      <c r="M132" s="64">
        <v>0</v>
      </c>
      <c r="N132" s="64">
        <v>0</v>
      </c>
      <c r="O132" s="64">
        <v>0</v>
      </c>
      <c r="P132" s="64">
        <v>0</v>
      </c>
      <c r="Q132" s="64">
        <v>0</v>
      </c>
      <c r="R132" s="65">
        <v>0</v>
      </c>
    </row>
    <row r="133" spans="1:19" ht="14" x14ac:dyDescent="0.3">
      <c r="A133" s="45" t="s">
        <v>45</v>
      </c>
      <c r="C133" s="11" t="s">
        <v>25</v>
      </c>
      <c r="D133" s="48">
        <v>0</v>
      </c>
      <c r="E133" s="64">
        <v>0</v>
      </c>
      <c r="F133" s="64">
        <v>0</v>
      </c>
      <c r="G133" s="64">
        <v>0</v>
      </c>
      <c r="H133" s="64">
        <v>0</v>
      </c>
      <c r="I133" s="64">
        <v>0</v>
      </c>
      <c r="J133" s="64">
        <v>0</v>
      </c>
      <c r="K133" s="64">
        <v>0</v>
      </c>
      <c r="L133" s="64">
        <v>0</v>
      </c>
      <c r="M133" s="64">
        <v>0</v>
      </c>
      <c r="N133" s="64">
        <v>0</v>
      </c>
      <c r="O133" s="64">
        <v>0</v>
      </c>
      <c r="P133" s="64">
        <v>0</v>
      </c>
      <c r="Q133" s="64">
        <v>0</v>
      </c>
      <c r="R133" s="65">
        <v>0.32580424366872007</v>
      </c>
    </row>
    <row r="134" spans="1:19" ht="14" x14ac:dyDescent="0.3">
      <c r="A134" s="45" t="s">
        <v>45</v>
      </c>
      <c r="C134" s="11" t="s">
        <v>43</v>
      </c>
      <c r="D134" s="48">
        <v>0</v>
      </c>
      <c r="E134" s="64">
        <v>0</v>
      </c>
      <c r="F134" s="64">
        <v>0</v>
      </c>
      <c r="G134" s="64">
        <v>0</v>
      </c>
      <c r="H134" s="64">
        <v>0</v>
      </c>
      <c r="I134" s="64">
        <v>0</v>
      </c>
      <c r="J134" s="64">
        <v>0</v>
      </c>
      <c r="K134" s="64">
        <v>0</v>
      </c>
      <c r="L134" s="64">
        <v>0</v>
      </c>
      <c r="M134" s="64">
        <v>0</v>
      </c>
      <c r="N134" s="64">
        <v>0</v>
      </c>
      <c r="O134" s="64">
        <v>0</v>
      </c>
      <c r="P134" s="64">
        <v>0</v>
      </c>
      <c r="Q134" s="64">
        <v>0.30937713894592744</v>
      </c>
      <c r="R134" s="65">
        <v>0.4654346338124572</v>
      </c>
    </row>
    <row r="135" spans="1:19" ht="14" x14ac:dyDescent="0.3">
      <c r="A135" s="45" t="s">
        <v>45</v>
      </c>
      <c r="C135" s="11" t="s">
        <v>36</v>
      </c>
      <c r="D135" s="48">
        <v>0</v>
      </c>
      <c r="E135" s="64">
        <v>0</v>
      </c>
      <c r="F135" s="64">
        <v>0</v>
      </c>
      <c r="G135" s="64">
        <v>0</v>
      </c>
      <c r="H135" s="64">
        <v>0</v>
      </c>
      <c r="I135" s="64">
        <v>0</v>
      </c>
      <c r="J135" s="64">
        <v>0</v>
      </c>
      <c r="K135" s="64">
        <v>0</v>
      </c>
      <c r="L135" s="64">
        <v>0</v>
      </c>
      <c r="M135" s="64">
        <v>0</v>
      </c>
      <c r="N135" s="64">
        <v>0</v>
      </c>
      <c r="O135" s="64">
        <v>0</v>
      </c>
      <c r="P135" s="64">
        <v>0</v>
      </c>
      <c r="Q135" s="64">
        <v>0</v>
      </c>
      <c r="R135" s="65">
        <v>0</v>
      </c>
    </row>
    <row r="136" spans="1:19" ht="14" x14ac:dyDescent="0.3">
      <c r="A136" s="45" t="s">
        <v>45</v>
      </c>
      <c r="C136" s="11" t="s">
        <v>18</v>
      </c>
      <c r="D136" s="48">
        <v>0</v>
      </c>
      <c r="E136" s="64">
        <v>0</v>
      </c>
      <c r="F136" s="64">
        <v>0</v>
      </c>
      <c r="G136" s="64">
        <v>0</v>
      </c>
      <c r="H136" s="64">
        <v>0</v>
      </c>
      <c r="I136" s="64">
        <v>0</v>
      </c>
      <c r="J136" s="64">
        <v>0</v>
      </c>
      <c r="K136" s="64">
        <v>0</v>
      </c>
      <c r="L136" s="64">
        <v>0</v>
      </c>
      <c r="M136" s="64">
        <v>0</v>
      </c>
      <c r="N136" s="64">
        <v>0</v>
      </c>
      <c r="O136" s="64">
        <v>0</v>
      </c>
      <c r="P136" s="64">
        <v>0</v>
      </c>
      <c r="Q136" s="64">
        <v>0.25735797399041754</v>
      </c>
      <c r="R136" s="65">
        <v>0.38177808198342084</v>
      </c>
    </row>
    <row r="137" spans="1:19" ht="14" x14ac:dyDescent="0.3">
      <c r="A137" s="45" t="s">
        <v>45</v>
      </c>
      <c r="C137" s="11" t="s">
        <v>27</v>
      </c>
      <c r="D137" s="48">
        <v>0</v>
      </c>
      <c r="E137" s="64">
        <v>0</v>
      </c>
      <c r="F137" s="64">
        <v>0</v>
      </c>
      <c r="G137" s="64">
        <v>0</v>
      </c>
      <c r="H137" s="64">
        <v>0</v>
      </c>
      <c r="I137" s="64">
        <v>0</v>
      </c>
      <c r="J137" s="64">
        <v>0</v>
      </c>
      <c r="K137" s="64">
        <v>0</v>
      </c>
      <c r="L137" s="64">
        <v>0</v>
      </c>
      <c r="M137" s="64">
        <v>0</v>
      </c>
      <c r="N137" s="64">
        <v>0</v>
      </c>
      <c r="O137" s="64">
        <v>0</v>
      </c>
      <c r="P137" s="64">
        <v>0</v>
      </c>
      <c r="Q137" s="64">
        <v>0</v>
      </c>
      <c r="R137" s="65">
        <v>0</v>
      </c>
    </row>
    <row r="138" spans="1:19" ht="14" x14ac:dyDescent="0.3">
      <c r="A138" s="45" t="s">
        <v>45</v>
      </c>
      <c r="C138" s="11" t="s">
        <v>20</v>
      </c>
      <c r="D138" s="48">
        <v>0</v>
      </c>
      <c r="E138" s="64">
        <v>0</v>
      </c>
      <c r="F138" s="64">
        <v>0</v>
      </c>
      <c r="G138" s="64">
        <v>0</v>
      </c>
      <c r="H138" s="64">
        <v>0</v>
      </c>
      <c r="I138" s="64">
        <v>0</v>
      </c>
      <c r="J138" s="64">
        <v>0</v>
      </c>
      <c r="K138" s="64">
        <v>0</v>
      </c>
      <c r="L138" s="64">
        <v>0</v>
      </c>
      <c r="M138" s="64">
        <v>0</v>
      </c>
      <c r="N138" s="64">
        <v>0</v>
      </c>
      <c r="O138" s="64">
        <v>0</v>
      </c>
      <c r="P138" s="64">
        <v>0</v>
      </c>
      <c r="Q138" s="64">
        <v>0.4271047227926078</v>
      </c>
      <c r="R138" s="65">
        <v>0.10403832991101986</v>
      </c>
    </row>
    <row r="139" spans="1:19" ht="14" x14ac:dyDescent="0.3">
      <c r="A139" s="45" t="s">
        <v>45</v>
      </c>
      <c r="C139" s="11" t="s">
        <v>19</v>
      </c>
      <c r="D139" s="48">
        <v>0</v>
      </c>
      <c r="E139" s="64">
        <v>0</v>
      </c>
      <c r="F139" s="64">
        <v>0</v>
      </c>
      <c r="G139" s="64">
        <v>0</v>
      </c>
      <c r="H139" s="64">
        <v>0</v>
      </c>
      <c r="I139" s="64">
        <v>0</v>
      </c>
      <c r="J139" s="64">
        <v>0</v>
      </c>
      <c r="K139" s="64">
        <v>0</v>
      </c>
      <c r="L139" s="64">
        <v>0</v>
      </c>
      <c r="M139" s="64">
        <v>0</v>
      </c>
      <c r="N139" s="64">
        <v>0</v>
      </c>
      <c r="O139" s="64">
        <v>0</v>
      </c>
      <c r="P139" s="64">
        <v>0</v>
      </c>
      <c r="Q139" s="64">
        <v>0</v>
      </c>
      <c r="R139" s="65">
        <v>0.3613963039014374</v>
      </c>
    </row>
    <row r="140" spans="1:19" ht="14" x14ac:dyDescent="0.3">
      <c r="A140" s="45" t="s">
        <v>45</v>
      </c>
      <c r="C140" s="11" t="s">
        <v>21</v>
      </c>
      <c r="D140" s="48">
        <v>0</v>
      </c>
      <c r="E140" s="64">
        <v>0</v>
      </c>
      <c r="F140" s="64">
        <v>0</v>
      </c>
      <c r="G140" s="64">
        <v>0</v>
      </c>
      <c r="H140" s="64">
        <v>0</v>
      </c>
      <c r="I140" s="64">
        <v>0</v>
      </c>
      <c r="J140" s="64">
        <v>0</v>
      </c>
      <c r="K140" s="64">
        <v>0</v>
      </c>
      <c r="L140" s="64">
        <v>0</v>
      </c>
      <c r="M140" s="64">
        <v>0</v>
      </c>
      <c r="N140" s="64">
        <v>0</v>
      </c>
      <c r="O140" s="64">
        <v>0</v>
      </c>
      <c r="P140" s="64">
        <v>0</v>
      </c>
      <c r="Q140" s="64">
        <v>0</v>
      </c>
      <c r="R140" s="65">
        <v>0</v>
      </c>
    </row>
    <row r="141" spans="1:19" ht="14" x14ac:dyDescent="0.3">
      <c r="A141" s="45" t="s">
        <v>45</v>
      </c>
      <c r="C141" s="11" t="s">
        <v>26</v>
      </c>
      <c r="D141" s="48">
        <v>0</v>
      </c>
      <c r="E141" s="64">
        <v>0</v>
      </c>
      <c r="F141" s="64">
        <v>0</v>
      </c>
      <c r="G141" s="64">
        <v>0</v>
      </c>
      <c r="H141" s="64">
        <v>0</v>
      </c>
      <c r="I141" s="64">
        <v>0</v>
      </c>
      <c r="J141" s="64">
        <v>0</v>
      </c>
      <c r="K141" s="64">
        <v>0</v>
      </c>
      <c r="L141" s="64">
        <v>0</v>
      </c>
      <c r="M141" s="64">
        <v>0</v>
      </c>
      <c r="N141" s="64">
        <v>0</v>
      </c>
      <c r="O141" s="64">
        <v>0</v>
      </c>
      <c r="P141" s="64">
        <v>0</v>
      </c>
      <c r="Q141" s="64">
        <v>0</v>
      </c>
      <c r="R141" s="65">
        <v>0.35318275154004108</v>
      </c>
    </row>
    <row r="142" spans="1:19" ht="14" x14ac:dyDescent="0.3">
      <c r="A142" s="45" t="s">
        <v>45</v>
      </c>
      <c r="C142" s="11" t="s">
        <v>38</v>
      </c>
      <c r="D142" s="48">
        <v>0</v>
      </c>
      <c r="E142" s="64">
        <v>0</v>
      </c>
      <c r="F142" s="64">
        <v>0</v>
      </c>
      <c r="G142" s="64">
        <v>0</v>
      </c>
      <c r="H142" s="64">
        <v>0</v>
      </c>
      <c r="I142" s="64">
        <v>0</v>
      </c>
      <c r="J142" s="64">
        <v>0</v>
      </c>
      <c r="K142" s="64">
        <v>0</v>
      </c>
      <c r="L142" s="64">
        <v>0</v>
      </c>
      <c r="M142" s="64">
        <v>0</v>
      </c>
      <c r="N142" s="64">
        <v>0</v>
      </c>
      <c r="O142" s="64">
        <v>0</v>
      </c>
      <c r="P142" s="64">
        <v>0</v>
      </c>
      <c r="Q142" s="64">
        <v>0.23545516769336072</v>
      </c>
      <c r="R142" s="65">
        <v>0.10403832991101986</v>
      </c>
    </row>
    <row r="143" spans="1:19" ht="14" x14ac:dyDescent="0.3">
      <c r="A143" s="45" t="s">
        <v>45</v>
      </c>
      <c r="C143" s="11" t="s">
        <v>29</v>
      </c>
      <c r="D143" s="48">
        <v>0</v>
      </c>
      <c r="E143" s="64">
        <v>0</v>
      </c>
      <c r="F143" s="64">
        <v>0</v>
      </c>
      <c r="G143" s="64">
        <v>0</v>
      </c>
      <c r="H143" s="64">
        <v>0</v>
      </c>
      <c r="I143" s="64">
        <v>0</v>
      </c>
      <c r="J143" s="64">
        <v>0</v>
      </c>
      <c r="K143" s="64">
        <v>0</v>
      </c>
      <c r="L143" s="64">
        <v>0</v>
      </c>
      <c r="M143" s="64">
        <v>0</v>
      </c>
      <c r="N143" s="64">
        <v>0</v>
      </c>
      <c r="O143" s="64">
        <v>0</v>
      </c>
      <c r="P143" s="64">
        <v>0</v>
      </c>
      <c r="Q143" s="64">
        <v>0</v>
      </c>
      <c r="R143" s="65">
        <v>0</v>
      </c>
    </row>
    <row r="144" spans="1:19" ht="14" x14ac:dyDescent="0.3">
      <c r="A144" s="45" t="s">
        <v>45</v>
      </c>
      <c r="C144" s="11" t="s">
        <v>40</v>
      </c>
      <c r="D144" s="48">
        <v>0</v>
      </c>
      <c r="E144" s="64">
        <v>0</v>
      </c>
      <c r="F144" s="64">
        <v>0</v>
      </c>
      <c r="G144" s="64">
        <v>0</v>
      </c>
      <c r="H144" s="64">
        <v>0</v>
      </c>
      <c r="I144" s="64">
        <v>0</v>
      </c>
      <c r="J144" s="64">
        <v>0</v>
      </c>
      <c r="K144" s="64">
        <v>0</v>
      </c>
      <c r="L144" s="64">
        <v>0</v>
      </c>
      <c r="M144" s="64">
        <v>0</v>
      </c>
      <c r="N144" s="64">
        <v>0</v>
      </c>
      <c r="O144" s="64">
        <v>0</v>
      </c>
      <c r="P144" s="64">
        <v>0</v>
      </c>
      <c r="Q144" s="64">
        <v>0</v>
      </c>
      <c r="R144" s="65">
        <v>0.52019164955509922</v>
      </c>
    </row>
    <row r="145" spans="1:19" ht="14" x14ac:dyDescent="0.3">
      <c r="A145" s="45" t="s">
        <v>45</v>
      </c>
      <c r="C145" s="11" t="s">
        <v>28</v>
      </c>
      <c r="D145" s="48">
        <v>0</v>
      </c>
      <c r="E145" s="64">
        <v>0</v>
      </c>
      <c r="F145" s="64">
        <v>0</v>
      </c>
      <c r="G145" s="64">
        <v>0</v>
      </c>
      <c r="H145" s="64">
        <v>0</v>
      </c>
      <c r="I145" s="64">
        <v>0</v>
      </c>
      <c r="J145" s="64">
        <v>0</v>
      </c>
      <c r="K145" s="64">
        <v>0</v>
      </c>
      <c r="L145" s="64">
        <v>0</v>
      </c>
      <c r="M145" s="64">
        <v>0</v>
      </c>
      <c r="N145" s="64">
        <v>0</v>
      </c>
      <c r="O145" s="64">
        <v>0</v>
      </c>
      <c r="P145" s="64">
        <v>0</v>
      </c>
      <c r="Q145" s="64">
        <v>0</v>
      </c>
      <c r="R145" s="65">
        <v>0</v>
      </c>
    </row>
    <row r="146" spans="1:19" ht="14" x14ac:dyDescent="0.3">
      <c r="A146" s="45" t="s">
        <v>45</v>
      </c>
      <c r="C146" s="11" t="s">
        <v>23</v>
      </c>
      <c r="D146" s="48">
        <v>0</v>
      </c>
      <c r="E146" s="64">
        <v>0</v>
      </c>
      <c r="F146" s="64">
        <v>0</v>
      </c>
      <c r="G146" s="64">
        <v>0</v>
      </c>
      <c r="H146" s="64">
        <v>0</v>
      </c>
      <c r="I146" s="64">
        <v>0</v>
      </c>
      <c r="J146" s="64">
        <v>0</v>
      </c>
      <c r="K146" s="64">
        <v>0</v>
      </c>
      <c r="L146" s="64">
        <v>0</v>
      </c>
      <c r="M146" s="64">
        <v>0</v>
      </c>
      <c r="N146" s="64">
        <v>0</v>
      </c>
      <c r="O146" s="64">
        <v>0</v>
      </c>
      <c r="P146" s="64">
        <v>0</v>
      </c>
      <c r="Q146" s="64">
        <v>0</v>
      </c>
      <c r="R146" s="65">
        <v>0.40246406570841892</v>
      </c>
    </row>
    <row r="147" spans="1:19" ht="14" x14ac:dyDescent="0.3">
      <c r="A147" s="45" t="s">
        <v>45</v>
      </c>
      <c r="C147" s="11" t="s">
        <v>22</v>
      </c>
      <c r="D147" s="48">
        <v>0</v>
      </c>
      <c r="E147" s="64">
        <v>0</v>
      </c>
      <c r="F147" s="64">
        <v>0</v>
      </c>
      <c r="G147" s="64">
        <v>0</v>
      </c>
      <c r="H147" s="64">
        <v>0</v>
      </c>
      <c r="I147" s="64">
        <v>0</v>
      </c>
      <c r="J147" s="64">
        <v>0</v>
      </c>
      <c r="K147" s="64">
        <v>0</v>
      </c>
      <c r="L147" s="64">
        <v>0</v>
      </c>
      <c r="M147" s="64">
        <v>0</v>
      </c>
      <c r="N147" s="64">
        <v>0</v>
      </c>
      <c r="O147" s="64">
        <v>0</v>
      </c>
      <c r="P147" s="64">
        <v>0</v>
      </c>
      <c r="Q147" s="64">
        <v>0</v>
      </c>
      <c r="R147" s="65">
        <v>0</v>
      </c>
    </row>
    <row r="148" spans="1:19" ht="14.5" thickBot="1" x14ac:dyDescent="0.35">
      <c r="A148" s="45" t="s">
        <v>45</v>
      </c>
      <c r="C148" s="11" t="s">
        <v>24</v>
      </c>
      <c r="D148" s="48">
        <v>0</v>
      </c>
      <c r="E148" s="66">
        <v>0</v>
      </c>
      <c r="F148" s="66">
        <v>0</v>
      </c>
      <c r="G148" s="66">
        <v>0</v>
      </c>
      <c r="H148" s="66">
        <v>0</v>
      </c>
      <c r="I148" s="66">
        <v>0</v>
      </c>
      <c r="J148" s="66">
        <v>0</v>
      </c>
      <c r="K148" s="66">
        <v>0</v>
      </c>
      <c r="L148" s="66">
        <v>0</v>
      </c>
      <c r="M148" s="66">
        <v>0</v>
      </c>
      <c r="N148" s="66">
        <v>0</v>
      </c>
      <c r="O148" s="66">
        <v>0</v>
      </c>
      <c r="P148" s="66">
        <v>0</v>
      </c>
      <c r="Q148" s="66">
        <v>0.29967021342791361</v>
      </c>
      <c r="R148" s="67">
        <v>0.34594201872369773</v>
      </c>
    </row>
    <row r="149" spans="1:19" ht="14.5" thickBot="1" x14ac:dyDescent="0.35">
      <c r="A149" s="45" t="s">
        <v>45</v>
      </c>
      <c r="C149" s="18" t="s">
        <v>95</v>
      </c>
      <c r="D149" s="53">
        <v>0</v>
      </c>
      <c r="E149" s="68">
        <v>0</v>
      </c>
      <c r="F149" s="68">
        <v>0</v>
      </c>
      <c r="G149" s="68">
        <v>0</v>
      </c>
      <c r="H149" s="68">
        <v>0</v>
      </c>
      <c r="I149" s="68">
        <v>0</v>
      </c>
      <c r="J149" s="68">
        <v>0</v>
      </c>
      <c r="K149" s="68">
        <v>0</v>
      </c>
      <c r="L149" s="68">
        <v>0</v>
      </c>
      <c r="M149" s="68">
        <v>0</v>
      </c>
      <c r="N149" s="68">
        <v>0</v>
      </c>
      <c r="O149" s="68">
        <v>0</v>
      </c>
      <c r="P149" s="68">
        <v>0</v>
      </c>
      <c r="Q149" s="68">
        <v>0.29983049693425218</v>
      </c>
      <c r="R149" s="69">
        <v>0.34622204610316576</v>
      </c>
    </row>
    <row r="151" spans="1:19" x14ac:dyDescent="0.25">
      <c r="N151" s="29"/>
    </row>
    <row r="152" spans="1:19" ht="23.5" thickBot="1" x14ac:dyDescent="0.3">
      <c r="C152" s="1" t="s">
        <v>247</v>
      </c>
      <c r="D152" s="1"/>
      <c r="E152" s="1"/>
      <c r="F152" s="1"/>
      <c r="G152" s="1"/>
      <c r="H152" s="1"/>
      <c r="I152" s="1"/>
      <c r="J152" s="1"/>
      <c r="K152" s="1"/>
      <c r="L152" s="1"/>
      <c r="M152" s="1"/>
      <c r="N152" s="30"/>
      <c r="O152" s="9"/>
      <c r="P152" s="9"/>
      <c r="Q152" s="9"/>
      <c r="R152" s="9"/>
    </row>
    <row r="153" spans="1:19" ht="14.5" thickBot="1" x14ac:dyDescent="0.35">
      <c r="C153" s="2"/>
      <c r="D153" s="140" t="s">
        <v>47</v>
      </c>
      <c r="E153" s="141"/>
      <c r="F153" s="141"/>
      <c r="G153" s="141"/>
      <c r="H153" s="141"/>
      <c r="I153" s="141"/>
      <c r="J153" s="141"/>
      <c r="K153" s="141"/>
      <c r="L153" s="141"/>
      <c r="M153" s="141"/>
      <c r="N153" s="141"/>
      <c r="O153" s="141"/>
      <c r="P153" s="141"/>
      <c r="Q153" s="141"/>
      <c r="R153" s="142"/>
    </row>
    <row r="154" spans="1:19" ht="14.5" thickBot="1" x14ac:dyDescent="0.35">
      <c r="A154" s="45" t="s">
        <v>90</v>
      </c>
      <c r="C154" s="3" t="s">
        <v>352</v>
      </c>
      <c r="D154" s="4" t="s">
        <v>0</v>
      </c>
      <c r="E154" s="5" t="s">
        <v>1</v>
      </c>
      <c r="F154" s="5" t="s">
        <v>2</v>
      </c>
      <c r="G154" s="5" t="s">
        <v>3</v>
      </c>
      <c r="H154" s="5" t="s">
        <v>4</v>
      </c>
      <c r="I154" s="5" t="s">
        <v>5</v>
      </c>
      <c r="J154" s="5" t="s">
        <v>6</v>
      </c>
      <c r="K154" s="5" t="s">
        <v>7</v>
      </c>
      <c r="L154" s="5" t="s">
        <v>8</v>
      </c>
      <c r="M154" s="5" t="s">
        <v>9</v>
      </c>
      <c r="N154" s="5" t="s">
        <v>10</v>
      </c>
      <c r="O154" s="5" t="s">
        <v>11</v>
      </c>
      <c r="P154" s="5" t="s">
        <v>17</v>
      </c>
      <c r="Q154" s="5" t="s">
        <v>44</v>
      </c>
      <c r="R154" s="6" t="s">
        <v>88</v>
      </c>
      <c r="S154" s="9"/>
    </row>
    <row r="155" spans="1:19" ht="14" x14ac:dyDescent="0.3">
      <c r="A155" s="45" t="s">
        <v>90</v>
      </c>
      <c r="C155" s="11" t="s">
        <v>378</v>
      </c>
      <c r="D155" s="48">
        <v>0</v>
      </c>
      <c r="E155" s="64">
        <v>0</v>
      </c>
      <c r="F155" s="64">
        <v>0</v>
      </c>
      <c r="G155" s="64">
        <v>0</v>
      </c>
      <c r="H155" s="64">
        <v>0</v>
      </c>
      <c r="I155" s="64">
        <v>0</v>
      </c>
      <c r="J155" s="64">
        <v>0</v>
      </c>
      <c r="K155" s="64">
        <v>0</v>
      </c>
      <c r="L155" s="64">
        <v>0</v>
      </c>
      <c r="M155" s="64">
        <v>0</v>
      </c>
      <c r="N155" s="64">
        <v>0</v>
      </c>
      <c r="O155" s="64">
        <v>0</v>
      </c>
      <c r="P155" s="64">
        <v>0</v>
      </c>
      <c r="Q155" s="64">
        <v>0</v>
      </c>
      <c r="R155" s="65">
        <v>0</v>
      </c>
    </row>
    <row r="156" spans="1:19" ht="14" x14ac:dyDescent="0.3">
      <c r="A156" s="45" t="s">
        <v>90</v>
      </c>
      <c r="C156" s="11" t="s">
        <v>379</v>
      </c>
      <c r="D156" s="48">
        <v>0</v>
      </c>
      <c r="E156" s="64">
        <v>0</v>
      </c>
      <c r="F156" s="64">
        <v>0</v>
      </c>
      <c r="G156" s="64">
        <v>0</v>
      </c>
      <c r="H156" s="64">
        <v>0</v>
      </c>
      <c r="I156" s="64">
        <v>0</v>
      </c>
      <c r="J156" s="64">
        <v>0</v>
      </c>
      <c r="K156" s="64">
        <v>0</v>
      </c>
      <c r="L156" s="64">
        <v>0</v>
      </c>
      <c r="M156" s="64">
        <v>0</v>
      </c>
      <c r="N156" s="64">
        <v>0</v>
      </c>
      <c r="O156" s="64">
        <v>0</v>
      </c>
      <c r="P156" s="64">
        <v>0</v>
      </c>
      <c r="Q156" s="64">
        <v>0</v>
      </c>
      <c r="R156" s="65">
        <v>0</v>
      </c>
    </row>
    <row r="157" spans="1:19" ht="14" x14ac:dyDescent="0.3">
      <c r="A157" s="45" t="s">
        <v>90</v>
      </c>
      <c r="C157" s="11" t="s">
        <v>25</v>
      </c>
      <c r="D157" s="48">
        <v>0</v>
      </c>
      <c r="E157" s="64">
        <v>0</v>
      </c>
      <c r="F157" s="64">
        <v>0</v>
      </c>
      <c r="G157" s="64">
        <v>0</v>
      </c>
      <c r="H157" s="64">
        <v>0</v>
      </c>
      <c r="I157" s="64">
        <v>0</v>
      </c>
      <c r="J157" s="64">
        <v>0</v>
      </c>
      <c r="K157" s="64">
        <v>0</v>
      </c>
      <c r="L157" s="64">
        <v>0</v>
      </c>
      <c r="M157" s="64">
        <v>0</v>
      </c>
      <c r="N157" s="64">
        <v>0</v>
      </c>
      <c r="O157" s="64">
        <v>0</v>
      </c>
      <c r="P157" s="64">
        <v>0</v>
      </c>
      <c r="Q157" s="64">
        <v>0</v>
      </c>
      <c r="R157" s="65">
        <v>0</v>
      </c>
    </row>
    <row r="158" spans="1:19" ht="14" x14ac:dyDescent="0.3">
      <c r="A158" s="45" t="s">
        <v>90</v>
      </c>
      <c r="C158" s="11" t="s">
        <v>43</v>
      </c>
      <c r="D158" s="48">
        <v>0</v>
      </c>
      <c r="E158" s="64">
        <v>0</v>
      </c>
      <c r="F158" s="64">
        <v>0</v>
      </c>
      <c r="G158" s="64">
        <v>0</v>
      </c>
      <c r="H158" s="64">
        <v>0</v>
      </c>
      <c r="I158" s="64">
        <v>0</v>
      </c>
      <c r="J158" s="64">
        <v>0</v>
      </c>
      <c r="K158" s="64">
        <v>0</v>
      </c>
      <c r="L158" s="64">
        <v>0</v>
      </c>
      <c r="M158" s="64">
        <v>0</v>
      </c>
      <c r="N158" s="64">
        <v>0</v>
      </c>
      <c r="O158" s="64">
        <v>0</v>
      </c>
      <c r="P158" s="64">
        <v>0</v>
      </c>
      <c r="Q158" s="64">
        <v>0</v>
      </c>
      <c r="R158" s="65">
        <v>0</v>
      </c>
    </row>
    <row r="159" spans="1:19" ht="14" x14ac:dyDescent="0.3">
      <c r="A159" s="45" t="s">
        <v>90</v>
      </c>
      <c r="C159" s="11" t="s">
        <v>36</v>
      </c>
      <c r="D159" s="48">
        <v>0</v>
      </c>
      <c r="E159" s="64">
        <v>0</v>
      </c>
      <c r="F159" s="64">
        <v>0</v>
      </c>
      <c r="G159" s="64">
        <v>0</v>
      </c>
      <c r="H159" s="64">
        <v>0</v>
      </c>
      <c r="I159" s="64">
        <v>0</v>
      </c>
      <c r="J159" s="64">
        <v>0</v>
      </c>
      <c r="K159" s="64">
        <v>0</v>
      </c>
      <c r="L159" s="64">
        <v>0</v>
      </c>
      <c r="M159" s="64">
        <v>0</v>
      </c>
      <c r="N159" s="64">
        <v>0</v>
      </c>
      <c r="O159" s="64">
        <v>0</v>
      </c>
      <c r="P159" s="64">
        <v>0</v>
      </c>
      <c r="Q159" s="64">
        <v>0</v>
      </c>
      <c r="R159" s="65">
        <v>0</v>
      </c>
    </row>
    <row r="160" spans="1:19" ht="14" x14ac:dyDescent="0.3">
      <c r="A160" s="45" t="s">
        <v>90</v>
      </c>
      <c r="C160" s="11" t="s">
        <v>18</v>
      </c>
      <c r="D160" s="48">
        <v>0</v>
      </c>
      <c r="E160" s="64">
        <v>0</v>
      </c>
      <c r="F160" s="64">
        <v>0</v>
      </c>
      <c r="G160" s="64">
        <v>0</v>
      </c>
      <c r="H160" s="64">
        <v>0</v>
      </c>
      <c r="I160" s="64">
        <v>0</v>
      </c>
      <c r="J160" s="64">
        <v>0</v>
      </c>
      <c r="K160" s="64">
        <v>0</v>
      </c>
      <c r="L160" s="64">
        <v>0</v>
      </c>
      <c r="M160" s="64">
        <v>0</v>
      </c>
      <c r="N160" s="64">
        <v>0</v>
      </c>
      <c r="O160" s="64">
        <v>0</v>
      </c>
      <c r="P160" s="64">
        <v>0</v>
      </c>
      <c r="Q160" s="64">
        <v>0</v>
      </c>
      <c r="R160" s="65">
        <v>0</v>
      </c>
    </row>
    <row r="161" spans="1:18" ht="14" x14ac:dyDescent="0.3">
      <c r="A161" s="45" t="s">
        <v>90</v>
      </c>
      <c r="C161" s="11" t="s">
        <v>27</v>
      </c>
      <c r="D161" s="48">
        <v>0</v>
      </c>
      <c r="E161" s="64">
        <v>0</v>
      </c>
      <c r="F161" s="64">
        <v>0</v>
      </c>
      <c r="G161" s="64">
        <v>0</v>
      </c>
      <c r="H161" s="64">
        <v>0</v>
      </c>
      <c r="I161" s="64">
        <v>0</v>
      </c>
      <c r="J161" s="64">
        <v>0</v>
      </c>
      <c r="K161" s="64">
        <v>0</v>
      </c>
      <c r="L161" s="64">
        <v>0</v>
      </c>
      <c r="M161" s="64">
        <v>0</v>
      </c>
      <c r="N161" s="64">
        <v>0</v>
      </c>
      <c r="O161" s="64">
        <v>0</v>
      </c>
      <c r="P161" s="64">
        <v>0</v>
      </c>
      <c r="Q161" s="64">
        <v>0</v>
      </c>
      <c r="R161" s="65">
        <v>0</v>
      </c>
    </row>
    <row r="162" spans="1:18" ht="14" x14ac:dyDescent="0.3">
      <c r="A162" s="45" t="s">
        <v>90</v>
      </c>
      <c r="C162" s="11" t="s">
        <v>20</v>
      </c>
      <c r="D162" s="48">
        <v>0</v>
      </c>
      <c r="E162" s="64">
        <v>0</v>
      </c>
      <c r="F162" s="64">
        <v>0</v>
      </c>
      <c r="G162" s="64">
        <v>0</v>
      </c>
      <c r="H162" s="64">
        <v>0</v>
      </c>
      <c r="I162" s="64">
        <v>0</v>
      </c>
      <c r="J162" s="64">
        <v>0</v>
      </c>
      <c r="K162" s="64">
        <v>0</v>
      </c>
      <c r="L162" s="64">
        <v>0</v>
      </c>
      <c r="M162" s="64">
        <v>0</v>
      </c>
      <c r="N162" s="64">
        <v>0</v>
      </c>
      <c r="O162" s="64">
        <v>0</v>
      </c>
      <c r="P162" s="64">
        <v>0</v>
      </c>
      <c r="Q162" s="64">
        <v>0</v>
      </c>
      <c r="R162" s="65">
        <v>0</v>
      </c>
    </row>
    <row r="163" spans="1:18" ht="14" x14ac:dyDescent="0.3">
      <c r="A163" s="45" t="s">
        <v>90</v>
      </c>
      <c r="C163" s="11" t="s">
        <v>19</v>
      </c>
      <c r="D163" s="48">
        <v>0</v>
      </c>
      <c r="E163" s="64">
        <v>0</v>
      </c>
      <c r="F163" s="64">
        <v>0</v>
      </c>
      <c r="G163" s="64">
        <v>0</v>
      </c>
      <c r="H163" s="64">
        <v>0</v>
      </c>
      <c r="I163" s="64">
        <v>0</v>
      </c>
      <c r="J163" s="64">
        <v>0</v>
      </c>
      <c r="K163" s="64">
        <v>0</v>
      </c>
      <c r="L163" s="64">
        <v>0</v>
      </c>
      <c r="M163" s="64">
        <v>0</v>
      </c>
      <c r="N163" s="64">
        <v>0</v>
      </c>
      <c r="O163" s="64">
        <v>0</v>
      </c>
      <c r="P163" s="64">
        <v>0</v>
      </c>
      <c r="Q163" s="64">
        <v>0</v>
      </c>
      <c r="R163" s="65">
        <v>0</v>
      </c>
    </row>
    <row r="164" spans="1:18" ht="14" x14ac:dyDescent="0.3">
      <c r="A164" s="45" t="s">
        <v>90</v>
      </c>
      <c r="C164" s="11" t="s">
        <v>21</v>
      </c>
      <c r="D164" s="48">
        <v>0</v>
      </c>
      <c r="E164" s="64">
        <v>0</v>
      </c>
      <c r="F164" s="64">
        <v>0</v>
      </c>
      <c r="G164" s="64">
        <v>0</v>
      </c>
      <c r="H164" s="64">
        <v>0</v>
      </c>
      <c r="I164" s="64">
        <v>0</v>
      </c>
      <c r="J164" s="64">
        <v>0</v>
      </c>
      <c r="K164" s="64">
        <v>0</v>
      </c>
      <c r="L164" s="64">
        <v>0</v>
      </c>
      <c r="M164" s="64">
        <v>0</v>
      </c>
      <c r="N164" s="64">
        <v>0</v>
      </c>
      <c r="O164" s="64">
        <v>0</v>
      </c>
      <c r="P164" s="64">
        <v>0</v>
      </c>
      <c r="Q164" s="64">
        <v>0</v>
      </c>
      <c r="R164" s="65">
        <v>0</v>
      </c>
    </row>
    <row r="165" spans="1:18" ht="14" x14ac:dyDescent="0.3">
      <c r="A165" s="45" t="s">
        <v>90</v>
      </c>
      <c r="C165" s="11" t="s">
        <v>26</v>
      </c>
      <c r="D165" s="48">
        <v>0</v>
      </c>
      <c r="E165" s="64">
        <v>0</v>
      </c>
      <c r="F165" s="64">
        <v>0</v>
      </c>
      <c r="G165" s="64">
        <v>0</v>
      </c>
      <c r="H165" s="64">
        <v>0</v>
      </c>
      <c r="I165" s="64">
        <v>0</v>
      </c>
      <c r="J165" s="64">
        <v>0</v>
      </c>
      <c r="K165" s="64">
        <v>0</v>
      </c>
      <c r="L165" s="64">
        <v>0</v>
      </c>
      <c r="M165" s="64">
        <v>0</v>
      </c>
      <c r="N165" s="64">
        <v>0</v>
      </c>
      <c r="O165" s="64">
        <v>0</v>
      </c>
      <c r="P165" s="64">
        <v>0</v>
      </c>
      <c r="Q165" s="64">
        <v>0</v>
      </c>
      <c r="R165" s="65">
        <v>0</v>
      </c>
    </row>
    <row r="166" spans="1:18" ht="14" x14ac:dyDescent="0.3">
      <c r="A166" s="45" t="s">
        <v>90</v>
      </c>
      <c r="C166" s="11" t="s">
        <v>38</v>
      </c>
      <c r="D166" s="48">
        <v>0</v>
      </c>
      <c r="E166" s="64">
        <v>0</v>
      </c>
      <c r="F166" s="64">
        <v>0</v>
      </c>
      <c r="G166" s="64">
        <v>0</v>
      </c>
      <c r="H166" s="64">
        <v>0</v>
      </c>
      <c r="I166" s="64">
        <v>0</v>
      </c>
      <c r="J166" s="64">
        <v>0</v>
      </c>
      <c r="K166" s="64">
        <v>0</v>
      </c>
      <c r="L166" s="64">
        <v>0</v>
      </c>
      <c r="M166" s="64">
        <v>0</v>
      </c>
      <c r="N166" s="64">
        <v>0</v>
      </c>
      <c r="O166" s="64">
        <v>0</v>
      </c>
      <c r="P166" s="64">
        <v>0</v>
      </c>
      <c r="Q166" s="64">
        <v>0</v>
      </c>
      <c r="R166" s="65">
        <v>0</v>
      </c>
    </row>
    <row r="167" spans="1:18" ht="14" x14ac:dyDescent="0.3">
      <c r="A167" s="45" t="s">
        <v>90</v>
      </c>
      <c r="C167" s="11" t="s">
        <v>29</v>
      </c>
      <c r="D167" s="48">
        <v>0</v>
      </c>
      <c r="E167" s="64">
        <v>0</v>
      </c>
      <c r="F167" s="64">
        <v>0</v>
      </c>
      <c r="G167" s="64">
        <v>0</v>
      </c>
      <c r="H167" s="64">
        <v>0</v>
      </c>
      <c r="I167" s="64">
        <v>0</v>
      </c>
      <c r="J167" s="64">
        <v>0</v>
      </c>
      <c r="K167" s="64">
        <v>0</v>
      </c>
      <c r="L167" s="64">
        <v>0</v>
      </c>
      <c r="M167" s="64">
        <v>0</v>
      </c>
      <c r="N167" s="64">
        <v>0</v>
      </c>
      <c r="O167" s="64">
        <v>0</v>
      </c>
      <c r="P167" s="64">
        <v>0</v>
      </c>
      <c r="Q167" s="64">
        <v>0</v>
      </c>
      <c r="R167" s="65">
        <v>0</v>
      </c>
    </row>
    <row r="168" spans="1:18" ht="14" x14ac:dyDescent="0.3">
      <c r="A168" s="45" t="s">
        <v>90</v>
      </c>
      <c r="C168" s="11" t="s">
        <v>40</v>
      </c>
      <c r="D168" s="48">
        <v>0</v>
      </c>
      <c r="E168" s="64">
        <v>0</v>
      </c>
      <c r="F168" s="64">
        <v>0</v>
      </c>
      <c r="G168" s="64">
        <v>0</v>
      </c>
      <c r="H168" s="64">
        <v>0</v>
      </c>
      <c r="I168" s="64">
        <v>0</v>
      </c>
      <c r="J168" s="64">
        <v>0</v>
      </c>
      <c r="K168" s="64">
        <v>0</v>
      </c>
      <c r="L168" s="64">
        <v>0</v>
      </c>
      <c r="M168" s="64">
        <v>0</v>
      </c>
      <c r="N168" s="64">
        <v>0</v>
      </c>
      <c r="O168" s="64">
        <v>0</v>
      </c>
      <c r="P168" s="64">
        <v>0</v>
      </c>
      <c r="Q168" s="64">
        <v>0</v>
      </c>
      <c r="R168" s="65">
        <v>0</v>
      </c>
    </row>
    <row r="169" spans="1:18" ht="14" x14ac:dyDescent="0.3">
      <c r="A169" s="45" t="s">
        <v>90</v>
      </c>
      <c r="C169" s="11" t="s">
        <v>28</v>
      </c>
      <c r="D169" s="48">
        <v>0</v>
      </c>
      <c r="E169" s="64">
        <v>0</v>
      </c>
      <c r="F169" s="64">
        <v>0</v>
      </c>
      <c r="G169" s="64">
        <v>0</v>
      </c>
      <c r="H169" s="64">
        <v>0</v>
      </c>
      <c r="I169" s="64">
        <v>0</v>
      </c>
      <c r="J169" s="64">
        <v>0</v>
      </c>
      <c r="K169" s="64">
        <v>0</v>
      </c>
      <c r="L169" s="64">
        <v>0</v>
      </c>
      <c r="M169" s="64">
        <v>0</v>
      </c>
      <c r="N169" s="64">
        <v>0</v>
      </c>
      <c r="O169" s="64">
        <v>0</v>
      </c>
      <c r="P169" s="64">
        <v>0</v>
      </c>
      <c r="Q169" s="64">
        <v>0</v>
      </c>
      <c r="R169" s="65">
        <v>0</v>
      </c>
    </row>
    <row r="170" spans="1:18" ht="14" x14ac:dyDescent="0.3">
      <c r="A170" s="45" t="s">
        <v>90</v>
      </c>
      <c r="C170" s="11" t="s">
        <v>23</v>
      </c>
      <c r="D170" s="48">
        <v>0</v>
      </c>
      <c r="E170" s="64">
        <v>0</v>
      </c>
      <c r="F170" s="64">
        <v>0</v>
      </c>
      <c r="G170" s="64">
        <v>0</v>
      </c>
      <c r="H170" s="64">
        <v>0</v>
      </c>
      <c r="I170" s="64">
        <v>0</v>
      </c>
      <c r="J170" s="64">
        <v>0</v>
      </c>
      <c r="K170" s="64">
        <v>0</v>
      </c>
      <c r="L170" s="64">
        <v>0</v>
      </c>
      <c r="M170" s="64">
        <v>0</v>
      </c>
      <c r="N170" s="64">
        <v>0</v>
      </c>
      <c r="O170" s="64">
        <v>0</v>
      </c>
      <c r="P170" s="64">
        <v>0</v>
      </c>
      <c r="Q170" s="64">
        <v>0</v>
      </c>
      <c r="R170" s="65">
        <v>0</v>
      </c>
    </row>
    <row r="171" spans="1:18" ht="14" x14ac:dyDescent="0.3">
      <c r="A171" s="45" t="s">
        <v>90</v>
      </c>
      <c r="C171" s="11" t="s">
        <v>22</v>
      </c>
      <c r="D171" s="48">
        <v>0</v>
      </c>
      <c r="E171" s="64">
        <v>0</v>
      </c>
      <c r="F171" s="64">
        <v>0</v>
      </c>
      <c r="G171" s="64">
        <v>0</v>
      </c>
      <c r="H171" s="64">
        <v>0</v>
      </c>
      <c r="I171" s="64">
        <v>0</v>
      </c>
      <c r="J171" s="64">
        <v>0</v>
      </c>
      <c r="K171" s="64">
        <v>0</v>
      </c>
      <c r="L171" s="64">
        <v>0</v>
      </c>
      <c r="M171" s="64">
        <v>0</v>
      </c>
      <c r="N171" s="64">
        <v>0</v>
      </c>
      <c r="O171" s="64">
        <v>0</v>
      </c>
      <c r="P171" s="64">
        <v>0</v>
      </c>
      <c r="Q171" s="64">
        <v>0</v>
      </c>
      <c r="R171" s="65">
        <v>0</v>
      </c>
    </row>
    <row r="172" spans="1:18" ht="14.5" thickBot="1" x14ac:dyDescent="0.35">
      <c r="A172" s="45" t="s">
        <v>90</v>
      </c>
      <c r="C172" s="11" t="s">
        <v>24</v>
      </c>
      <c r="D172" s="48">
        <v>0</v>
      </c>
      <c r="E172" s="66">
        <v>0</v>
      </c>
      <c r="F172" s="66">
        <v>0</v>
      </c>
      <c r="G172" s="66">
        <v>0</v>
      </c>
      <c r="H172" s="66">
        <v>0</v>
      </c>
      <c r="I172" s="66">
        <v>0</v>
      </c>
      <c r="J172" s="66">
        <v>0</v>
      </c>
      <c r="K172" s="66">
        <v>0</v>
      </c>
      <c r="L172" s="66">
        <v>0</v>
      </c>
      <c r="M172" s="66">
        <v>0</v>
      </c>
      <c r="N172" s="66">
        <v>0</v>
      </c>
      <c r="O172" s="66">
        <v>0</v>
      </c>
      <c r="P172" s="66">
        <v>0</v>
      </c>
      <c r="Q172" s="66">
        <v>0</v>
      </c>
      <c r="R172" s="67">
        <v>0</v>
      </c>
    </row>
    <row r="173" spans="1:18" ht="14.5" thickBot="1" x14ac:dyDescent="0.35">
      <c r="A173" s="45" t="s">
        <v>90</v>
      </c>
      <c r="C173" s="18" t="s">
        <v>95</v>
      </c>
      <c r="D173" s="53">
        <v>0</v>
      </c>
      <c r="E173" s="68">
        <v>0</v>
      </c>
      <c r="F173" s="68">
        <v>0</v>
      </c>
      <c r="G173" s="68">
        <v>0</v>
      </c>
      <c r="H173" s="68">
        <v>0</v>
      </c>
      <c r="I173" s="68">
        <v>0</v>
      </c>
      <c r="J173" s="68">
        <v>0</v>
      </c>
      <c r="K173" s="68">
        <v>0</v>
      </c>
      <c r="L173" s="68">
        <v>0</v>
      </c>
      <c r="M173" s="68">
        <v>0</v>
      </c>
      <c r="N173" s="68">
        <v>0</v>
      </c>
      <c r="O173" s="68">
        <v>0</v>
      </c>
      <c r="P173" s="68">
        <v>0</v>
      </c>
      <c r="Q173" s="68">
        <v>0</v>
      </c>
      <c r="R173" s="69">
        <v>0</v>
      </c>
    </row>
    <row r="175" spans="1:18" x14ac:dyDescent="0.25">
      <c r="N175" s="29"/>
    </row>
  </sheetData>
  <mergeCells count="8">
    <mergeCell ref="D129:R129"/>
    <mergeCell ref="D153:R153"/>
    <mergeCell ref="C2:M2"/>
    <mergeCell ref="D9:R9"/>
    <mergeCell ref="D33:R33"/>
    <mergeCell ref="D57:R57"/>
    <mergeCell ref="D81:R81"/>
    <mergeCell ref="D105:R10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4"/>
  <sheetViews>
    <sheetView zoomScale="80" zoomScaleNormal="80" workbookViewId="0">
      <selection activeCell="B60" sqref="B60"/>
    </sheetView>
  </sheetViews>
  <sheetFormatPr defaultRowHeight="12.5" x14ac:dyDescent="0.25"/>
  <cols>
    <col min="2" max="2" width="98.26953125" customWidth="1"/>
    <col min="12" max="12" width="86.81640625" customWidth="1"/>
  </cols>
  <sheetData>
    <row r="1" spans="1:8" x14ac:dyDescent="0.25">
      <c r="A1" s="86"/>
      <c r="B1" s="86"/>
      <c r="C1" s="86"/>
      <c r="D1" s="86"/>
      <c r="E1" s="86"/>
      <c r="F1" s="86"/>
      <c r="G1" s="86"/>
      <c r="H1" s="86"/>
    </row>
    <row r="2" spans="1:8" ht="18" x14ac:dyDescent="0.25">
      <c r="A2" s="86"/>
      <c r="B2" s="139" t="s">
        <v>74</v>
      </c>
      <c r="C2" s="139"/>
      <c r="D2" s="139"/>
      <c r="E2" s="139"/>
      <c r="F2" s="139"/>
      <c r="G2" s="139"/>
      <c r="H2" s="139"/>
    </row>
    <row r="3" spans="1:8" ht="42.75" customHeight="1" x14ac:dyDescent="0.25">
      <c r="A3" s="86"/>
      <c r="B3" s="86"/>
      <c r="C3" s="86"/>
      <c r="D3" s="86"/>
      <c r="E3" s="86"/>
      <c r="F3" s="86"/>
      <c r="G3" s="86"/>
      <c r="H3" s="86"/>
    </row>
    <row r="4" spans="1:8" x14ac:dyDescent="0.25">
      <c r="A4" s="86"/>
      <c r="B4" s="86"/>
      <c r="C4" s="86"/>
      <c r="D4" s="86"/>
      <c r="E4" s="86"/>
      <c r="F4" s="86"/>
      <c r="G4" s="86"/>
      <c r="H4" s="86"/>
    </row>
    <row r="5" spans="1:8" x14ac:dyDescent="0.25">
      <c r="A5" s="86"/>
      <c r="B5" s="86"/>
      <c r="C5" s="86"/>
      <c r="D5" s="86"/>
      <c r="E5" s="86"/>
      <c r="F5" s="86"/>
      <c r="G5" s="86"/>
      <c r="H5" s="86"/>
    </row>
    <row r="6" spans="1:8" ht="15.5" x14ac:dyDescent="0.35">
      <c r="A6" s="87"/>
      <c r="B6" s="87"/>
      <c r="C6" s="86"/>
      <c r="D6" s="86"/>
      <c r="E6" s="86"/>
      <c r="F6" s="86"/>
      <c r="G6" s="86"/>
      <c r="H6" s="86"/>
    </row>
    <row r="7" spans="1:8" ht="15.5" x14ac:dyDescent="0.35">
      <c r="A7" s="87"/>
      <c r="B7" s="87"/>
      <c r="C7" s="86"/>
      <c r="D7" s="86"/>
      <c r="E7" s="86"/>
      <c r="F7" s="86"/>
      <c r="G7" s="86"/>
      <c r="H7" s="86"/>
    </row>
    <row r="8" spans="1:8" ht="15.5" x14ac:dyDescent="0.35">
      <c r="A8" s="87"/>
      <c r="B8" s="89" t="s">
        <v>103</v>
      </c>
      <c r="C8" s="86"/>
      <c r="D8" s="86"/>
      <c r="E8" s="86"/>
      <c r="F8" s="86"/>
      <c r="G8" s="86"/>
      <c r="H8" s="86"/>
    </row>
    <row r="9" spans="1:8" ht="15.5" x14ac:dyDescent="0.35">
      <c r="A9" s="87"/>
      <c r="B9" s="87"/>
      <c r="C9" s="86"/>
      <c r="D9" s="86"/>
      <c r="E9" s="86"/>
      <c r="F9" s="86"/>
      <c r="G9" s="86"/>
      <c r="H9" s="86"/>
    </row>
    <row r="10" spans="1:8" ht="31" x14ac:dyDescent="0.35">
      <c r="A10" s="87"/>
      <c r="B10" s="88" t="s">
        <v>85</v>
      </c>
      <c r="C10" s="86"/>
      <c r="D10" s="86"/>
      <c r="E10" s="86"/>
      <c r="F10" s="86"/>
      <c r="G10" s="86"/>
      <c r="H10" s="86"/>
    </row>
    <row r="11" spans="1:8" ht="15.5" x14ac:dyDescent="0.35">
      <c r="A11" s="87"/>
      <c r="B11" s="88"/>
      <c r="C11" s="86"/>
      <c r="D11" s="86"/>
      <c r="E11" s="86"/>
      <c r="F11" s="86"/>
      <c r="G11" s="86"/>
      <c r="H11" s="86"/>
    </row>
    <row r="12" spans="1:8" ht="31" x14ac:dyDescent="0.35">
      <c r="A12" s="87"/>
      <c r="B12" s="88" t="s">
        <v>86</v>
      </c>
      <c r="C12" s="86"/>
      <c r="D12" s="86"/>
      <c r="E12" s="86"/>
      <c r="F12" s="86"/>
      <c r="G12" s="86"/>
      <c r="H12" s="86"/>
    </row>
    <row r="13" spans="1:8" s="27" customFormat="1" ht="15.5" x14ac:dyDescent="0.35">
      <c r="A13" s="87"/>
      <c r="B13" s="88"/>
      <c r="C13" s="86"/>
      <c r="D13" s="86"/>
      <c r="E13" s="86"/>
      <c r="F13" s="86"/>
      <c r="G13" s="86"/>
      <c r="H13" s="86"/>
    </row>
    <row r="14" spans="1:8" ht="46.5" x14ac:dyDescent="0.35">
      <c r="A14" s="87"/>
      <c r="B14" s="88" t="s">
        <v>348</v>
      </c>
      <c r="C14" s="86"/>
      <c r="D14" s="86"/>
      <c r="E14" s="86"/>
      <c r="F14" s="86"/>
      <c r="G14" s="86"/>
      <c r="H14" s="86"/>
    </row>
    <row r="15" spans="1:8" s="27" customFormat="1" ht="15.5" x14ac:dyDescent="0.35">
      <c r="A15" s="87"/>
      <c r="B15" s="88"/>
      <c r="C15" s="86"/>
      <c r="D15" s="86"/>
      <c r="E15" s="86"/>
      <c r="F15" s="86"/>
      <c r="G15" s="86"/>
      <c r="H15" s="86"/>
    </row>
    <row r="16" spans="1:8" ht="46.5" x14ac:dyDescent="0.35">
      <c r="A16" s="87"/>
      <c r="B16" s="88" t="s">
        <v>349</v>
      </c>
      <c r="C16" s="86"/>
      <c r="D16" s="86"/>
      <c r="E16" s="86"/>
      <c r="F16" s="86"/>
      <c r="G16" s="86"/>
      <c r="H16" s="86"/>
    </row>
    <row r="17" spans="1:8" s="27" customFormat="1" ht="15.5" x14ac:dyDescent="0.35">
      <c r="A17" s="87"/>
      <c r="B17" s="88"/>
      <c r="C17" s="86"/>
      <c r="D17" s="86"/>
      <c r="E17" s="86"/>
      <c r="F17" s="86"/>
      <c r="G17" s="86"/>
      <c r="H17" s="86"/>
    </row>
    <row r="18" spans="1:8" ht="31" x14ac:dyDescent="0.35">
      <c r="A18" s="87"/>
      <c r="B18" s="88" t="s">
        <v>350</v>
      </c>
      <c r="C18" s="86"/>
      <c r="D18" s="86"/>
      <c r="E18" s="86"/>
      <c r="F18" s="86"/>
      <c r="G18" s="86"/>
      <c r="H18" s="86"/>
    </row>
    <row r="19" spans="1:8" x14ac:dyDescent="0.25">
      <c r="A19" s="86"/>
      <c r="B19" s="86"/>
      <c r="C19" s="86"/>
      <c r="D19" s="86"/>
      <c r="E19" s="86"/>
      <c r="F19" s="86"/>
      <c r="G19" s="86"/>
      <c r="H19" s="86"/>
    </row>
    <row r="20" spans="1:8" x14ac:dyDescent="0.25">
      <c r="A20" s="86"/>
      <c r="B20" s="86"/>
      <c r="C20" s="86"/>
      <c r="D20" s="86"/>
      <c r="E20" s="86"/>
      <c r="F20" s="86"/>
      <c r="G20" s="86"/>
      <c r="H20" s="86"/>
    </row>
    <row r="21" spans="1:8" ht="77.5" x14ac:dyDescent="0.25">
      <c r="A21" s="86"/>
      <c r="B21" s="88" t="s">
        <v>102</v>
      </c>
      <c r="C21" s="86"/>
      <c r="D21" s="86"/>
      <c r="E21" s="86"/>
      <c r="F21" s="86"/>
      <c r="G21" s="86"/>
      <c r="H21" s="86"/>
    </row>
    <row r="22" spans="1:8" x14ac:dyDescent="0.25">
      <c r="A22" s="86"/>
      <c r="B22" s="86"/>
      <c r="C22" s="86"/>
      <c r="D22" s="86"/>
      <c r="E22" s="86"/>
      <c r="F22" s="86"/>
      <c r="G22" s="86"/>
      <c r="H22" s="86"/>
    </row>
    <row r="23" spans="1:8" ht="62" x14ac:dyDescent="0.25">
      <c r="A23" s="86"/>
      <c r="B23" s="88" t="s">
        <v>351</v>
      </c>
      <c r="C23" s="86"/>
      <c r="D23" s="86"/>
      <c r="E23" s="86"/>
      <c r="F23" s="86"/>
      <c r="G23" s="86"/>
      <c r="H23" s="86"/>
    </row>
    <row r="24" spans="1:8" x14ac:dyDescent="0.25">
      <c r="A24" s="86"/>
      <c r="B24" s="86"/>
      <c r="C24" s="86"/>
      <c r="D24" s="86"/>
      <c r="E24" s="86"/>
      <c r="F24" s="86"/>
      <c r="G24" s="86"/>
      <c r="H24" s="86"/>
    </row>
  </sheetData>
  <mergeCells count="1">
    <mergeCell ref="B2:H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S155"/>
  <sheetViews>
    <sheetView topLeftCell="B1" zoomScale="80" zoomScaleNormal="80" workbookViewId="0">
      <selection activeCell="W15" sqref="W15"/>
    </sheetView>
  </sheetViews>
  <sheetFormatPr defaultColWidth="9.1796875" defaultRowHeight="12.5" x14ac:dyDescent="0.25"/>
  <cols>
    <col min="1" max="1" width="9.1796875" style="45" hidden="1" customWidth="1"/>
    <col min="2" max="2" width="9.1796875" style="8"/>
    <col min="3" max="3" width="27.453125" style="28" customWidth="1"/>
    <col min="4" max="18" width="15.1796875" style="28" customWidth="1"/>
    <col min="19" max="19" width="9.1796875" style="8"/>
    <col min="20" max="20" width="12.26953125" style="8" bestFit="1" customWidth="1"/>
    <col min="21" max="16384" width="9.1796875" style="8"/>
  </cols>
  <sheetData>
    <row r="1" spans="1:19" ht="25" x14ac:dyDescent="0.5">
      <c r="A1" s="45" t="s">
        <v>375</v>
      </c>
      <c r="C1" s="7" t="s">
        <v>118</v>
      </c>
      <c r="N1" s="9"/>
      <c r="O1" s="9"/>
      <c r="P1" s="9"/>
      <c r="Q1" s="9"/>
      <c r="R1" s="9"/>
      <c r="S1" s="9"/>
    </row>
    <row r="2" spans="1:19" ht="18.649999999999999" customHeight="1" thickBot="1" x14ac:dyDescent="0.3">
      <c r="C2" s="143" t="s">
        <v>257</v>
      </c>
      <c r="D2" s="143"/>
      <c r="E2" s="143"/>
      <c r="F2" s="143"/>
      <c r="G2" s="143"/>
      <c r="H2" s="143"/>
      <c r="I2" s="143"/>
      <c r="J2" s="143"/>
      <c r="K2" s="143"/>
      <c r="L2" s="143"/>
      <c r="M2" s="143"/>
      <c r="N2" s="9"/>
      <c r="O2" s="9"/>
      <c r="P2" s="9"/>
      <c r="Q2" s="9"/>
      <c r="R2" s="9"/>
      <c r="S2" s="9"/>
    </row>
    <row r="3" spans="1:19" ht="13" thickTop="1" x14ac:dyDescent="0.25">
      <c r="N3" s="9"/>
      <c r="O3" s="9"/>
      <c r="P3" s="9"/>
      <c r="Q3" s="9"/>
      <c r="R3" s="9"/>
      <c r="S3" s="9"/>
    </row>
    <row r="4" spans="1:19" ht="15.5" x14ac:dyDescent="0.35">
      <c r="C4" s="35" t="s">
        <v>72</v>
      </c>
      <c r="N4" s="9"/>
      <c r="O4" s="9"/>
      <c r="P4" s="9"/>
      <c r="Q4" s="9"/>
      <c r="R4" s="9"/>
      <c r="S4" s="9"/>
    </row>
    <row r="5" spans="1:19" s="28" customFormat="1" ht="15.5" x14ac:dyDescent="0.35">
      <c r="A5" s="45"/>
      <c r="C5" s="35"/>
      <c r="N5" s="9"/>
      <c r="O5" s="9"/>
      <c r="P5" s="9"/>
      <c r="Q5" s="9"/>
      <c r="R5" s="9"/>
      <c r="S5" s="9"/>
    </row>
    <row r="6" spans="1:19" s="28" customFormat="1" ht="15.5" x14ac:dyDescent="0.35">
      <c r="A6" s="45"/>
      <c r="C6" s="35"/>
      <c r="N6" s="9"/>
      <c r="O6" s="9"/>
      <c r="P6" s="9"/>
      <c r="Q6" s="9"/>
      <c r="R6" s="9"/>
      <c r="S6" s="9"/>
    </row>
    <row r="7" spans="1:19" x14ac:dyDescent="0.25">
      <c r="N7" s="9"/>
      <c r="O7" s="9"/>
      <c r="P7" s="9"/>
      <c r="Q7" s="9"/>
      <c r="R7" s="9"/>
      <c r="S7" s="9"/>
    </row>
    <row r="8" spans="1:19" ht="23.5" thickBot="1" x14ac:dyDescent="0.3">
      <c r="C8" s="1" t="s">
        <v>285</v>
      </c>
      <c r="D8" s="1"/>
      <c r="E8" s="1"/>
      <c r="F8" s="1"/>
      <c r="G8" s="1"/>
      <c r="H8" s="1"/>
      <c r="I8" s="1"/>
      <c r="J8" s="1"/>
      <c r="K8" s="1"/>
      <c r="L8" s="1"/>
      <c r="M8" s="1"/>
      <c r="N8" s="9"/>
      <c r="O8" s="9"/>
      <c r="P8" s="9"/>
      <c r="Q8" s="9"/>
      <c r="R8" s="9"/>
      <c r="S8" s="9"/>
    </row>
    <row r="9" spans="1:19" ht="13.5" customHeight="1" thickBot="1" x14ac:dyDescent="0.35">
      <c r="C9" s="2"/>
      <c r="D9" s="140" t="s">
        <v>52</v>
      </c>
      <c r="E9" s="141"/>
      <c r="F9" s="141"/>
      <c r="G9" s="141"/>
      <c r="H9" s="141"/>
      <c r="I9" s="141"/>
      <c r="J9" s="141"/>
      <c r="K9" s="141"/>
      <c r="L9" s="141"/>
      <c r="M9" s="141"/>
      <c r="N9" s="141"/>
      <c r="O9" s="141"/>
      <c r="P9" s="141"/>
      <c r="Q9" s="141"/>
      <c r="R9" s="142"/>
    </row>
    <row r="10" spans="1:19" ht="14.5" thickBot="1" x14ac:dyDescent="0.35">
      <c r="A10" s="45" t="s">
        <v>110</v>
      </c>
      <c r="C10" s="3" t="s">
        <v>249</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row>
    <row r="11" spans="1:19" ht="14" x14ac:dyDescent="0.3">
      <c r="A11" s="45" t="s">
        <v>110</v>
      </c>
      <c r="C11" s="11" t="s">
        <v>12</v>
      </c>
      <c r="D11" s="12">
        <v>7693092.5500000007</v>
      </c>
      <c r="E11" s="13">
        <v>6707063.080000001</v>
      </c>
      <c r="F11" s="13">
        <v>7331756.4800000004</v>
      </c>
      <c r="G11" s="13">
        <v>5380164.790000001</v>
      </c>
      <c r="H11" s="13">
        <v>6935728.5699999994</v>
      </c>
      <c r="I11" s="13">
        <v>11473137.829999998</v>
      </c>
      <c r="J11" s="13">
        <v>8644064.7083000001</v>
      </c>
      <c r="K11" s="13">
        <v>13413641.41</v>
      </c>
      <c r="L11" s="13">
        <v>16260215.881600002</v>
      </c>
      <c r="M11" s="13">
        <v>17834392.668400001</v>
      </c>
      <c r="N11" s="13">
        <v>15662152.675100001</v>
      </c>
      <c r="O11" s="13">
        <v>16094361.940000001</v>
      </c>
      <c r="P11" s="13">
        <v>17949211.553300001</v>
      </c>
      <c r="Q11" s="13">
        <v>16117317.465200001</v>
      </c>
      <c r="R11" s="14">
        <v>10230273.868000001</v>
      </c>
    </row>
    <row r="12" spans="1:19" ht="14" x14ac:dyDescent="0.3">
      <c r="A12" s="45" t="s">
        <v>110</v>
      </c>
      <c r="C12" s="11" t="s">
        <v>30</v>
      </c>
      <c r="D12" s="12">
        <v>405567.54</v>
      </c>
      <c r="E12" s="13">
        <v>404248.44</v>
      </c>
      <c r="F12" s="13">
        <v>340129.05000000005</v>
      </c>
      <c r="G12" s="13">
        <v>419794.66</v>
      </c>
      <c r="H12" s="13">
        <v>510059.78</v>
      </c>
      <c r="I12" s="13">
        <v>621940.61</v>
      </c>
      <c r="J12" s="13">
        <v>703792.48</v>
      </c>
      <c r="K12" s="13">
        <v>962180.25</v>
      </c>
      <c r="L12" s="13">
        <v>1290209.3500000001</v>
      </c>
      <c r="M12" s="13">
        <v>1272776.01</v>
      </c>
      <c r="N12" s="13">
        <v>1402907.51</v>
      </c>
      <c r="O12" s="13">
        <v>1154986.52</v>
      </c>
      <c r="P12" s="13">
        <v>936171.49000000011</v>
      </c>
      <c r="Q12" s="13">
        <v>1428290.03</v>
      </c>
      <c r="R12" s="14">
        <v>1068180.3699999999</v>
      </c>
    </row>
    <row r="13" spans="1:19" ht="14" x14ac:dyDescent="0.3">
      <c r="A13" s="45" t="s">
        <v>110</v>
      </c>
      <c r="C13" s="11" t="s">
        <v>31</v>
      </c>
      <c r="D13" s="12">
        <v>41707108.689999998</v>
      </c>
      <c r="E13" s="13">
        <v>50255332.730000004</v>
      </c>
      <c r="F13" s="13">
        <v>50981050.050000004</v>
      </c>
      <c r="G13" s="13">
        <v>69466109.129999995</v>
      </c>
      <c r="H13" s="13">
        <v>74274071.700399995</v>
      </c>
      <c r="I13" s="13">
        <v>96241640.290000007</v>
      </c>
      <c r="J13" s="13">
        <v>95872589.100000009</v>
      </c>
      <c r="K13" s="13">
        <v>98577663.339999989</v>
      </c>
      <c r="L13" s="13">
        <v>112920223.44250001</v>
      </c>
      <c r="M13" s="13">
        <v>135582613.89030001</v>
      </c>
      <c r="N13" s="13">
        <v>151127130.94929999</v>
      </c>
      <c r="O13" s="13">
        <v>146754457.52199998</v>
      </c>
      <c r="P13" s="13">
        <v>133836699.7112</v>
      </c>
      <c r="Q13" s="13">
        <v>135274704.11759999</v>
      </c>
      <c r="R13" s="14">
        <v>123682707.7353</v>
      </c>
    </row>
    <row r="14" spans="1:19" ht="14" x14ac:dyDescent="0.3">
      <c r="A14" s="45" t="s">
        <v>110</v>
      </c>
      <c r="C14" s="11" t="s">
        <v>39</v>
      </c>
      <c r="D14" s="12">
        <v>32375256.780000001</v>
      </c>
      <c r="E14" s="13">
        <v>38387710.699999996</v>
      </c>
      <c r="F14" s="13">
        <v>34260540.689999998</v>
      </c>
      <c r="G14" s="13">
        <v>51964869.710000001</v>
      </c>
      <c r="H14" s="13">
        <v>55206479.282800004</v>
      </c>
      <c r="I14" s="13">
        <v>67640812.959999993</v>
      </c>
      <c r="J14" s="13">
        <v>62576057.810000002</v>
      </c>
      <c r="K14" s="13">
        <v>71844964.715900004</v>
      </c>
      <c r="L14" s="13">
        <v>72305545.514999971</v>
      </c>
      <c r="M14" s="13">
        <v>92237217.306600004</v>
      </c>
      <c r="N14" s="13">
        <v>103347660.21000001</v>
      </c>
      <c r="O14" s="13">
        <v>99656126.534999996</v>
      </c>
      <c r="P14" s="13">
        <v>95159626.338499993</v>
      </c>
      <c r="Q14" s="13">
        <v>97752654.295000017</v>
      </c>
      <c r="R14" s="14">
        <v>97056157.694999993</v>
      </c>
    </row>
    <row r="15" spans="1:19" ht="14" x14ac:dyDescent="0.3">
      <c r="A15" s="45" t="s">
        <v>110</v>
      </c>
      <c r="C15" s="11" t="s">
        <v>37</v>
      </c>
      <c r="D15" s="12">
        <v>32224555.969999999</v>
      </c>
      <c r="E15" s="13">
        <v>42103480.289999999</v>
      </c>
      <c r="F15" s="13">
        <v>44619766.710000001</v>
      </c>
      <c r="G15" s="13">
        <v>58406833.840000004</v>
      </c>
      <c r="H15" s="13">
        <v>64901858.352800004</v>
      </c>
      <c r="I15" s="13">
        <v>76060046.49000001</v>
      </c>
      <c r="J15" s="13">
        <v>72733881.930000007</v>
      </c>
      <c r="K15" s="13">
        <v>82654850.669999987</v>
      </c>
      <c r="L15" s="13">
        <v>87273625.11999999</v>
      </c>
      <c r="M15" s="13">
        <v>110744752.97000001</v>
      </c>
      <c r="N15" s="13">
        <v>122898124.515</v>
      </c>
      <c r="O15" s="13">
        <v>111120141.75060001</v>
      </c>
      <c r="P15" s="13">
        <v>107964858.92299999</v>
      </c>
      <c r="Q15" s="13">
        <v>113183053.62189999</v>
      </c>
      <c r="R15" s="14">
        <v>125445556.851</v>
      </c>
    </row>
    <row r="16" spans="1:19" ht="14" x14ac:dyDescent="0.3">
      <c r="A16" s="45" t="s">
        <v>110</v>
      </c>
      <c r="C16" s="11" t="s">
        <v>32</v>
      </c>
      <c r="D16" s="12">
        <v>55668079.850000001</v>
      </c>
      <c r="E16" s="13">
        <v>68370777.390000001</v>
      </c>
      <c r="F16" s="13">
        <v>76278282.739999995</v>
      </c>
      <c r="G16" s="13">
        <v>95807031.140000001</v>
      </c>
      <c r="H16" s="13">
        <v>89088138.757900015</v>
      </c>
      <c r="I16" s="13">
        <v>122916404.02</v>
      </c>
      <c r="J16" s="13">
        <v>118410774.47</v>
      </c>
      <c r="K16" s="13">
        <v>109928401.58999997</v>
      </c>
      <c r="L16" s="13">
        <v>112940736.07829998</v>
      </c>
      <c r="M16" s="13">
        <v>166049438.86839998</v>
      </c>
      <c r="N16" s="13">
        <v>184614392.74489999</v>
      </c>
      <c r="O16" s="13">
        <v>164742530.27499998</v>
      </c>
      <c r="P16" s="13">
        <v>149123261.01859999</v>
      </c>
      <c r="Q16" s="13">
        <v>162392658.699</v>
      </c>
      <c r="R16" s="14">
        <v>172366926.88529998</v>
      </c>
    </row>
    <row r="17" spans="1:18" ht="14" x14ac:dyDescent="0.3">
      <c r="A17" s="45" t="s">
        <v>110</v>
      </c>
      <c r="C17" s="11" t="s">
        <v>33</v>
      </c>
      <c r="D17" s="12">
        <v>35108225.300000004</v>
      </c>
      <c r="E17" s="13">
        <v>46744395.129999988</v>
      </c>
      <c r="F17" s="13">
        <v>63417796.500000007</v>
      </c>
      <c r="G17" s="13">
        <v>72792866.909999996</v>
      </c>
      <c r="H17" s="13">
        <v>72506661.767900005</v>
      </c>
      <c r="I17" s="13">
        <v>115034180.66000001</v>
      </c>
      <c r="J17" s="13">
        <v>106733537.70999999</v>
      </c>
      <c r="K17" s="13">
        <v>94740469.210000023</v>
      </c>
      <c r="L17" s="13">
        <v>88653091.560000002</v>
      </c>
      <c r="M17" s="13">
        <v>121586121</v>
      </c>
      <c r="N17" s="13">
        <v>146024586.74999997</v>
      </c>
      <c r="O17" s="13">
        <v>134528433.93000001</v>
      </c>
      <c r="P17" s="13">
        <v>138553920.7344</v>
      </c>
      <c r="Q17" s="13">
        <v>161688152.63979998</v>
      </c>
      <c r="R17" s="14">
        <v>163229606.30160001</v>
      </c>
    </row>
    <row r="18" spans="1:18" ht="14" x14ac:dyDescent="0.3">
      <c r="A18" s="45" t="s">
        <v>110</v>
      </c>
      <c r="C18" s="11" t="s">
        <v>34</v>
      </c>
      <c r="D18" s="12">
        <v>42771222.639999993</v>
      </c>
      <c r="E18" s="13">
        <v>52366987.990000002</v>
      </c>
      <c r="F18" s="13">
        <v>46356931.100000001</v>
      </c>
      <c r="G18" s="13">
        <v>71172901.600000009</v>
      </c>
      <c r="H18" s="13">
        <v>83403246.287</v>
      </c>
      <c r="I18" s="13">
        <v>101738630.23</v>
      </c>
      <c r="J18" s="13">
        <v>103331196.48999999</v>
      </c>
      <c r="K18" s="13">
        <v>93255391.749999985</v>
      </c>
      <c r="L18" s="13">
        <v>92974099.040000007</v>
      </c>
      <c r="M18" s="13">
        <v>121332982.11999999</v>
      </c>
      <c r="N18" s="13">
        <v>149098647.54999998</v>
      </c>
      <c r="O18" s="13">
        <v>163595876.24299997</v>
      </c>
      <c r="P18" s="13">
        <v>183035057.98439997</v>
      </c>
      <c r="Q18" s="13">
        <v>159658386.23969996</v>
      </c>
      <c r="R18" s="14">
        <v>161962173.77000004</v>
      </c>
    </row>
    <row r="19" spans="1:18" ht="14" x14ac:dyDescent="0.3">
      <c r="A19" s="45" t="s">
        <v>110</v>
      </c>
      <c r="C19" s="11" t="s">
        <v>13</v>
      </c>
      <c r="D19" s="12">
        <v>62324388.860000007</v>
      </c>
      <c r="E19" s="13">
        <v>60016612.450000003</v>
      </c>
      <c r="F19" s="13">
        <v>76209269.489999995</v>
      </c>
      <c r="G19" s="13">
        <v>68876841.179999992</v>
      </c>
      <c r="H19" s="13">
        <v>88572168.109999999</v>
      </c>
      <c r="I19" s="13">
        <v>89672535.780000001</v>
      </c>
      <c r="J19" s="13">
        <v>86431901.375</v>
      </c>
      <c r="K19" s="13">
        <v>93677346.629999995</v>
      </c>
      <c r="L19" s="13">
        <v>87194923.25</v>
      </c>
      <c r="M19" s="13">
        <v>90581714.510000005</v>
      </c>
      <c r="N19" s="13">
        <v>121404623.24000001</v>
      </c>
      <c r="O19" s="13">
        <v>148206939.33000001</v>
      </c>
      <c r="P19" s="13">
        <v>184318680.06690001</v>
      </c>
      <c r="Q19" s="13">
        <v>190563151.73979998</v>
      </c>
      <c r="R19" s="14">
        <v>162132618.48499998</v>
      </c>
    </row>
    <row r="20" spans="1:18" ht="14" x14ac:dyDescent="0.3">
      <c r="A20" s="45" t="s">
        <v>110</v>
      </c>
      <c r="C20" s="11" t="s">
        <v>94</v>
      </c>
      <c r="D20" s="12">
        <v>100658816.74000001</v>
      </c>
      <c r="E20" s="13">
        <v>83979536.730000004</v>
      </c>
      <c r="F20" s="13">
        <v>81142215.170000017</v>
      </c>
      <c r="G20" s="13">
        <v>79042094.199999988</v>
      </c>
      <c r="H20" s="13">
        <v>63059038.060000002</v>
      </c>
      <c r="I20" s="13">
        <v>104280766.21000002</v>
      </c>
      <c r="J20" s="13">
        <v>109821958.06</v>
      </c>
      <c r="K20" s="13">
        <v>100441110.75999999</v>
      </c>
      <c r="L20" s="13">
        <v>80594965.870000005</v>
      </c>
      <c r="M20" s="13">
        <v>103946333.83999999</v>
      </c>
      <c r="N20" s="13">
        <v>119955526.12</v>
      </c>
      <c r="O20" s="13">
        <v>151909199.30499998</v>
      </c>
      <c r="P20" s="13">
        <v>164377356.94</v>
      </c>
      <c r="Q20" s="13">
        <v>136517112.11999997</v>
      </c>
      <c r="R20" s="14">
        <v>133112470.29500002</v>
      </c>
    </row>
    <row r="21" spans="1:18" ht="14.5" thickBot="1" x14ac:dyDescent="0.35">
      <c r="A21" s="45" t="s">
        <v>110</v>
      </c>
      <c r="C21" s="11" t="s">
        <v>93</v>
      </c>
      <c r="D21" s="15">
        <v>170827342.06</v>
      </c>
      <c r="E21" s="16">
        <v>189939580.12</v>
      </c>
      <c r="F21" s="16">
        <v>256533957.49000004</v>
      </c>
      <c r="G21" s="16">
        <v>216673417.31999999</v>
      </c>
      <c r="H21" s="16">
        <v>282807001.18940002</v>
      </c>
      <c r="I21" s="16">
        <v>502097331.56</v>
      </c>
      <c r="J21" s="16">
        <v>490647226.86999995</v>
      </c>
      <c r="K21" s="16">
        <v>430600434.71999997</v>
      </c>
      <c r="L21" s="16">
        <v>418311127.13499993</v>
      </c>
      <c r="M21" s="16">
        <v>526990777.89000005</v>
      </c>
      <c r="N21" s="16">
        <v>597250360.31000006</v>
      </c>
      <c r="O21" s="16">
        <v>1089755441.52</v>
      </c>
      <c r="P21" s="16">
        <v>1181638768.3589001</v>
      </c>
      <c r="Q21" s="16">
        <v>1090401771.5233002</v>
      </c>
      <c r="R21" s="17">
        <v>1022039406.0982999</v>
      </c>
    </row>
    <row r="22" spans="1:18" ht="14.5" thickBot="1" x14ac:dyDescent="0.35">
      <c r="A22" s="45" t="s">
        <v>110</v>
      </c>
      <c r="C22" s="18" t="s">
        <v>14</v>
      </c>
      <c r="D22" s="19">
        <v>581763656.98000002</v>
      </c>
      <c r="E22" s="20">
        <v>639275725.04999995</v>
      </c>
      <c r="F22" s="20">
        <v>737471695.47000015</v>
      </c>
      <c r="G22" s="20">
        <v>790002924.48000002</v>
      </c>
      <c r="H22" s="20">
        <v>881264451.85820007</v>
      </c>
      <c r="I22" s="20">
        <v>1287777426.6400001</v>
      </c>
      <c r="J22" s="20">
        <v>1255906981.0033</v>
      </c>
      <c r="K22" s="20">
        <v>1190096455.0458999</v>
      </c>
      <c r="L22" s="20">
        <v>1170718762.2423999</v>
      </c>
      <c r="M22" s="20">
        <v>1488159121.0737002</v>
      </c>
      <c r="N22" s="20">
        <v>1712786112.5742998</v>
      </c>
      <c r="O22" s="20">
        <v>2227518494.8705997</v>
      </c>
      <c r="P22" s="20">
        <v>2356893613.1191998</v>
      </c>
      <c r="Q22" s="20">
        <v>2264977252.4913001</v>
      </c>
      <c r="R22" s="21">
        <v>2172326078.3544998</v>
      </c>
    </row>
    <row r="23" spans="1:18" s="28" customFormat="1" x14ac:dyDescent="0.25">
      <c r="A23" s="45"/>
    </row>
    <row r="24" spans="1:18" s="28" customFormat="1" x14ac:dyDescent="0.25">
      <c r="A24" s="45"/>
    </row>
    <row r="25" spans="1:18" s="28" customFormat="1" x14ac:dyDescent="0.25">
      <c r="A25" s="45"/>
    </row>
    <row r="26" spans="1:18" s="28" customFormat="1" ht="23" x14ac:dyDescent="0.25">
      <c r="A26" s="45"/>
      <c r="C26" s="1" t="s">
        <v>119</v>
      </c>
      <c r="D26" s="1"/>
      <c r="E26" s="1"/>
      <c r="F26" s="1"/>
      <c r="G26" s="1"/>
      <c r="H26" s="1"/>
      <c r="I26" s="1"/>
      <c r="J26" s="1"/>
      <c r="K26" s="1"/>
      <c r="L26" s="1"/>
      <c r="M26" s="1"/>
    </row>
    <row r="27" spans="1:18" s="28" customFormat="1" ht="13" thickBot="1" x14ac:dyDescent="0.3">
      <c r="A27" s="45"/>
      <c r="C27" s="144"/>
      <c r="D27" s="144"/>
      <c r="E27" s="144"/>
      <c r="F27" s="144"/>
      <c r="G27" s="144"/>
      <c r="H27" s="144"/>
      <c r="I27" s="144"/>
      <c r="J27" s="144"/>
      <c r="K27" s="144"/>
      <c r="L27" s="144"/>
      <c r="M27" s="144"/>
    </row>
    <row r="28" spans="1:18" s="28" customFormat="1" ht="13.5" customHeight="1" thickBot="1" x14ac:dyDescent="0.35">
      <c r="A28" s="45"/>
      <c r="C28" s="2"/>
      <c r="D28" s="140" t="s">
        <v>47</v>
      </c>
      <c r="E28" s="141"/>
      <c r="F28" s="141"/>
      <c r="G28" s="141"/>
      <c r="H28" s="141"/>
      <c r="I28" s="141"/>
      <c r="J28" s="141"/>
      <c r="K28" s="141"/>
      <c r="L28" s="141"/>
      <c r="M28" s="141"/>
      <c r="N28" s="141"/>
      <c r="O28" s="141"/>
      <c r="P28" s="141"/>
      <c r="Q28" s="141"/>
      <c r="R28" s="142"/>
    </row>
    <row r="29" spans="1:18" s="28" customFormat="1" ht="14.5" thickBot="1" x14ac:dyDescent="0.35">
      <c r="A29" s="45" t="s">
        <v>16</v>
      </c>
      <c r="C29" s="3" t="s">
        <v>249</v>
      </c>
      <c r="D29" s="4" t="s">
        <v>0</v>
      </c>
      <c r="E29" s="5" t="s">
        <v>1</v>
      </c>
      <c r="F29" s="5" t="s">
        <v>2</v>
      </c>
      <c r="G29" s="5" t="s">
        <v>3</v>
      </c>
      <c r="H29" s="5" t="s">
        <v>4</v>
      </c>
      <c r="I29" s="5" t="s">
        <v>5</v>
      </c>
      <c r="J29" s="5" t="s">
        <v>6</v>
      </c>
      <c r="K29" s="5" t="s">
        <v>7</v>
      </c>
      <c r="L29" s="5" t="s">
        <v>8</v>
      </c>
      <c r="M29" s="5" t="s">
        <v>9</v>
      </c>
      <c r="N29" s="5" t="s">
        <v>10</v>
      </c>
      <c r="O29" s="5" t="s">
        <v>11</v>
      </c>
      <c r="P29" s="5" t="s">
        <v>17</v>
      </c>
      <c r="Q29" s="5" t="s">
        <v>44</v>
      </c>
      <c r="R29" s="6" t="s">
        <v>88</v>
      </c>
    </row>
    <row r="30" spans="1:18" s="28" customFormat="1" ht="14" x14ac:dyDescent="0.3">
      <c r="A30" s="45" t="s">
        <v>16</v>
      </c>
      <c r="C30" s="11" t="s">
        <v>12</v>
      </c>
      <c r="D30" s="12">
        <v>5905215.0800000001</v>
      </c>
      <c r="E30" s="13">
        <v>5324819.12</v>
      </c>
      <c r="F30" s="13">
        <v>6175718.1800000006</v>
      </c>
      <c r="G30" s="13">
        <v>4548345.4800000004</v>
      </c>
      <c r="H30" s="13">
        <v>6131542.2699999996</v>
      </c>
      <c r="I30" s="13">
        <v>10727888.199999999</v>
      </c>
      <c r="J30" s="13">
        <v>8038899.1283</v>
      </c>
      <c r="K30" s="13">
        <v>12215505.17</v>
      </c>
      <c r="L30" s="13">
        <v>15713937.2916</v>
      </c>
      <c r="M30" s="13">
        <v>17037776.988400001</v>
      </c>
      <c r="N30" s="13">
        <v>15032956.655100001</v>
      </c>
      <c r="O30" s="13">
        <v>15643441.48</v>
      </c>
      <c r="P30" s="13">
        <v>17601747.243299998</v>
      </c>
      <c r="Q30" s="13">
        <v>16160618.075200001</v>
      </c>
      <c r="R30" s="14">
        <v>8337171.2280000001</v>
      </c>
    </row>
    <row r="31" spans="1:18" s="28" customFormat="1" ht="14" x14ac:dyDescent="0.3">
      <c r="A31" s="45" t="s">
        <v>16</v>
      </c>
      <c r="C31" s="11" t="s">
        <v>30</v>
      </c>
      <c r="D31" s="12">
        <v>360782.2</v>
      </c>
      <c r="E31" s="13">
        <v>408635.47000000003</v>
      </c>
      <c r="F31" s="13">
        <v>339349.55000000005</v>
      </c>
      <c r="G31" s="13">
        <v>415503.66</v>
      </c>
      <c r="H31" s="13">
        <v>510159.78</v>
      </c>
      <c r="I31" s="13">
        <v>621940.61</v>
      </c>
      <c r="J31" s="13">
        <v>696671.62</v>
      </c>
      <c r="K31" s="13">
        <v>962180.25</v>
      </c>
      <c r="L31" s="13">
        <v>1288461.02</v>
      </c>
      <c r="M31" s="13">
        <v>1263949.8600000001</v>
      </c>
      <c r="N31" s="13">
        <v>1392930.28</v>
      </c>
      <c r="O31" s="13">
        <v>1150607.01</v>
      </c>
      <c r="P31" s="13">
        <v>936171.49000000011</v>
      </c>
      <c r="Q31" s="13">
        <v>1415212.22</v>
      </c>
      <c r="R31" s="14">
        <v>1009560.5599999999</v>
      </c>
    </row>
    <row r="32" spans="1:18" s="28" customFormat="1" ht="14" x14ac:dyDescent="0.3">
      <c r="A32" s="45" t="s">
        <v>16</v>
      </c>
      <c r="C32" s="11" t="s">
        <v>31</v>
      </c>
      <c r="D32" s="12">
        <v>40311087.289999992</v>
      </c>
      <c r="E32" s="13">
        <v>48625744.759999998</v>
      </c>
      <c r="F32" s="13">
        <v>49769315.510000005</v>
      </c>
      <c r="G32" s="13">
        <v>68426024.319999993</v>
      </c>
      <c r="H32" s="13">
        <v>73233299.490400001</v>
      </c>
      <c r="I32" s="13">
        <v>94736070.230000004</v>
      </c>
      <c r="J32" s="13">
        <v>95109360.890000001</v>
      </c>
      <c r="K32" s="13">
        <v>96885681.879999995</v>
      </c>
      <c r="L32" s="13">
        <v>109783593.6075</v>
      </c>
      <c r="M32" s="13">
        <v>132575998.2903</v>
      </c>
      <c r="N32" s="13">
        <v>149604176.6293</v>
      </c>
      <c r="O32" s="13">
        <v>146004410.98199999</v>
      </c>
      <c r="P32" s="13">
        <v>133314614.5812</v>
      </c>
      <c r="Q32" s="13">
        <v>132225631.9276</v>
      </c>
      <c r="R32" s="14">
        <v>120034872.8453</v>
      </c>
    </row>
    <row r="33" spans="1:18" s="28" customFormat="1" ht="14" x14ac:dyDescent="0.3">
      <c r="A33" s="45" t="s">
        <v>16</v>
      </c>
      <c r="C33" s="11" t="s">
        <v>39</v>
      </c>
      <c r="D33" s="12">
        <v>30700445.309999999</v>
      </c>
      <c r="E33" s="13">
        <v>36892233.229999997</v>
      </c>
      <c r="F33" s="13">
        <v>33006115.490000002</v>
      </c>
      <c r="G33" s="13">
        <v>51080044.330000006</v>
      </c>
      <c r="H33" s="13">
        <v>54117261.6228</v>
      </c>
      <c r="I33" s="13">
        <v>64916709.769999996</v>
      </c>
      <c r="J33" s="13">
        <v>62039698.349999994</v>
      </c>
      <c r="K33" s="13">
        <v>69833655.015900001</v>
      </c>
      <c r="L33" s="13">
        <v>69842938.754999995</v>
      </c>
      <c r="M33" s="13">
        <v>90023719.596599996</v>
      </c>
      <c r="N33" s="13">
        <v>101916200.93000001</v>
      </c>
      <c r="O33" s="13">
        <v>98235137.924999997</v>
      </c>
      <c r="P33" s="13">
        <v>94745475.698499992</v>
      </c>
      <c r="Q33" s="13">
        <v>96378816.015000001</v>
      </c>
      <c r="R33" s="14">
        <v>93508967.245000005</v>
      </c>
    </row>
    <row r="34" spans="1:18" s="28" customFormat="1" ht="14" x14ac:dyDescent="0.3">
      <c r="A34" s="45" t="s">
        <v>16</v>
      </c>
      <c r="C34" s="11" t="s">
        <v>37</v>
      </c>
      <c r="D34" s="12">
        <v>29782122.169999998</v>
      </c>
      <c r="E34" s="13">
        <v>40211594.199999996</v>
      </c>
      <c r="F34" s="13">
        <v>42300098.770000003</v>
      </c>
      <c r="G34" s="13">
        <v>56303644.689999998</v>
      </c>
      <c r="H34" s="13">
        <v>62033549.922799997</v>
      </c>
      <c r="I34" s="13">
        <v>71573643.379999995</v>
      </c>
      <c r="J34" s="13">
        <v>71538143.359999999</v>
      </c>
      <c r="K34" s="13">
        <v>79667516.519999996</v>
      </c>
      <c r="L34" s="13">
        <v>84454585.900000006</v>
      </c>
      <c r="M34" s="13">
        <v>108040813.90000001</v>
      </c>
      <c r="N34" s="13">
        <v>119473835.83500001</v>
      </c>
      <c r="O34" s="13">
        <v>109841907.5606</v>
      </c>
      <c r="P34" s="13">
        <v>107173767.543</v>
      </c>
      <c r="Q34" s="13">
        <v>112235877.23189999</v>
      </c>
      <c r="R34" s="14">
        <v>123103140.411</v>
      </c>
    </row>
    <row r="35" spans="1:18" s="28" customFormat="1" ht="14" x14ac:dyDescent="0.3">
      <c r="A35" s="45" t="s">
        <v>16</v>
      </c>
      <c r="C35" s="11" t="s">
        <v>32</v>
      </c>
      <c r="D35" s="12">
        <v>50292383.929999992</v>
      </c>
      <c r="E35" s="13">
        <v>62808978.289999999</v>
      </c>
      <c r="F35" s="13">
        <v>72388224.310000002</v>
      </c>
      <c r="G35" s="13">
        <v>91201906</v>
      </c>
      <c r="H35" s="13">
        <v>85996843.687900007</v>
      </c>
      <c r="I35" s="13">
        <v>118710535.41</v>
      </c>
      <c r="J35" s="13">
        <v>115594763.63</v>
      </c>
      <c r="K35" s="13">
        <v>104341906.14</v>
      </c>
      <c r="L35" s="13">
        <v>106180620.31829999</v>
      </c>
      <c r="M35" s="13">
        <v>161722721.57840002</v>
      </c>
      <c r="N35" s="13">
        <v>180590526.61489999</v>
      </c>
      <c r="O35" s="13">
        <v>161336972.97499999</v>
      </c>
      <c r="P35" s="13">
        <v>146161139.4086</v>
      </c>
      <c r="Q35" s="13">
        <v>160266928.80900002</v>
      </c>
      <c r="R35" s="14">
        <v>168305804.8353</v>
      </c>
    </row>
    <row r="36" spans="1:18" s="28" customFormat="1" ht="14" x14ac:dyDescent="0.3">
      <c r="A36" s="45" t="s">
        <v>16</v>
      </c>
      <c r="C36" s="11" t="s">
        <v>33</v>
      </c>
      <c r="D36" s="12">
        <v>29126975.280000001</v>
      </c>
      <c r="E36" s="13">
        <v>41108387.25</v>
      </c>
      <c r="F36" s="13">
        <v>54626370.779999994</v>
      </c>
      <c r="G36" s="13">
        <v>68582328.829999998</v>
      </c>
      <c r="H36" s="13">
        <v>65508967.497900002</v>
      </c>
      <c r="I36" s="13">
        <v>106258212.87</v>
      </c>
      <c r="J36" s="13">
        <v>98361627.270000011</v>
      </c>
      <c r="K36" s="13">
        <v>89380034.890000001</v>
      </c>
      <c r="L36" s="13">
        <v>84496605.810000002</v>
      </c>
      <c r="M36" s="13">
        <v>116447573.33000001</v>
      </c>
      <c r="N36" s="13">
        <v>139727253.84</v>
      </c>
      <c r="O36" s="13">
        <v>130487432.26000001</v>
      </c>
      <c r="P36" s="13">
        <v>136541224.21439999</v>
      </c>
      <c r="Q36" s="13">
        <v>159628789.1591</v>
      </c>
      <c r="R36" s="14">
        <v>158110062.63660002</v>
      </c>
    </row>
    <row r="37" spans="1:18" s="28" customFormat="1" ht="14" x14ac:dyDescent="0.3">
      <c r="A37" s="45" t="s">
        <v>16</v>
      </c>
      <c r="C37" s="11" t="s">
        <v>34</v>
      </c>
      <c r="D37" s="12">
        <v>32864169.5</v>
      </c>
      <c r="E37" s="13">
        <v>41459054.869999997</v>
      </c>
      <c r="F37" s="13">
        <v>39474353.630000003</v>
      </c>
      <c r="G37" s="13">
        <v>60795584.649999999</v>
      </c>
      <c r="H37" s="13">
        <v>69540390.987000003</v>
      </c>
      <c r="I37" s="13">
        <v>93536418</v>
      </c>
      <c r="J37" s="13">
        <v>98548106.180000007</v>
      </c>
      <c r="K37" s="13">
        <v>87968931.079999983</v>
      </c>
      <c r="L37" s="13">
        <v>85160992.449999988</v>
      </c>
      <c r="M37" s="13">
        <v>112857288.46000001</v>
      </c>
      <c r="N37" s="13">
        <v>140726707.41999999</v>
      </c>
      <c r="O37" s="13">
        <v>156387476.62299997</v>
      </c>
      <c r="P37" s="13">
        <v>179724772.11439997</v>
      </c>
      <c r="Q37" s="13">
        <v>157862253.79969999</v>
      </c>
      <c r="R37" s="14">
        <v>154727597.74000001</v>
      </c>
    </row>
    <row r="38" spans="1:18" s="28" customFormat="1" ht="14" x14ac:dyDescent="0.3">
      <c r="A38" s="45" t="s">
        <v>16</v>
      </c>
      <c r="C38" s="11" t="s">
        <v>13</v>
      </c>
      <c r="D38" s="12">
        <v>42263689.289999992</v>
      </c>
      <c r="E38" s="13">
        <v>36843987.949999996</v>
      </c>
      <c r="F38" s="13">
        <v>56799494.300000004</v>
      </c>
      <c r="G38" s="13">
        <v>51550874.519999996</v>
      </c>
      <c r="H38" s="13">
        <v>66581627.730000004</v>
      </c>
      <c r="I38" s="13">
        <v>75787473.700000003</v>
      </c>
      <c r="J38" s="13">
        <v>77541412.194999993</v>
      </c>
      <c r="K38" s="13">
        <v>80311021.010000005</v>
      </c>
      <c r="L38" s="13">
        <v>74943066.280000001</v>
      </c>
      <c r="M38" s="13">
        <v>81155996.060000002</v>
      </c>
      <c r="N38" s="13">
        <v>111962426.32000001</v>
      </c>
      <c r="O38" s="13">
        <v>136664324.71000001</v>
      </c>
      <c r="P38" s="13">
        <v>179681273.9569</v>
      </c>
      <c r="Q38" s="13">
        <v>183532686.0298</v>
      </c>
      <c r="R38" s="14">
        <v>156085648.04499999</v>
      </c>
    </row>
    <row r="39" spans="1:18" s="28" customFormat="1" ht="14" x14ac:dyDescent="0.3">
      <c r="A39" s="45" t="s">
        <v>16</v>
      </c>
      <c r="C39" s="11" t="s">
        <v>94</v>
      </c>
      <c r="D39" s="12">
        <v>59929029.110000007</v>
      </c>
      <c r="E39" s="13">
        <v>42615756.289999999</v>
      </c>
      <c r="F39" s="13">
        <v>49889420.340000004</v>
      </c>
      <c r="G39" s="13">
        <v>52234067.939999998</v>
      </c>
      <c r="H39" s="13">
        <v>39256303.530000001</v>
      </c>
      <c r="I39" s="13">
        <v>80390074.520000011</v>
      </c>
      <c r="J39" s="13">
        <v>85844512.5</v>
      </c>
      <c r="K39" s="13">
        <v>73561061.120000005</v>
      </c>
      <c r="L39" s="13">
        <v>68404339.480000004</v>
      </c>
      <c r="M39" s="13">
        <v>90363941.370000005</v>
      </c>
      <c r="N39" s="13">
        <v>98058652.709999979</v>
      </c>
      <c r="O39" s="13">
        <v>135593105.67500001</v>
      </c>
      <c r="P39" s="13">
        <v>149944779.59</v>
      </c>
      <c r="Q39" s="13">
        <v>123392741.06999999</v>
      </c>
      <c r="R39" s="14">
        <v>120567498.50500001</v>
      </c>
    </row>
    <row r="40" spans="1:18" s="28" customFormat="1" ht="14.5" thickBot="1" x14ac:dyDescent="0.35">
      <c r="A40" s="45" t="s">
        <v>16</v>
      </c>
      <c r="C40" s="11" t="s">
        <v>93</v>
      </c>
      <c r="D40" s="15">
        <v>102010452.27</v>
      </c>
      <c r="E40" s="16">
        <v>102333015.7</v>
      </c>
      <c r="F40" s="16">
        <v>177169149.36000001</v>
      </c>
      <c r="G40" s="16">
        <v>151972202.31</v>
      </c>
      <c r="H40" s="16">
        <v>216474927.0494</v>
      </c>
      <c r="I40" s="16">
        <v>380719138.67999995</v>
      </c>
      <c r="J40" s="16">
        <v>395754774.22999996</v>
      </c>
      <c r="K40" s="16">
        <v>359293723.75999999</v>
      </c>
      <c r="L40" s="16">
        <v>344441744.96499997</v>
      </c>
      <c r="M40" s="16">
        <v>466820568.97000003</v>
      </c>
      <c r="N40" s="16">
        <v>521323385.11999995</v>
      </c>
      <c r="O40" s="16">
        <v>963697129.40999997</v>
      </c>
      <c r="P40" s="16">
        <v>1075760348.8139</v>
      </c>
      <c r="Q40" s="16">
        <v>1013635981.6433001</v>
      </c>
      <c r="R40" s="17">
        <v>959012977.09829998</v>
      </c>
    </row>
    <row r="41" spans="1:18" s="28" customFormat="1" ht="14.5" thickBot="1" x14ac:dyDescent="0.35">
      <c r="A41" s="45" t="s">
        <v>16</v>
      </c>
      <c r="C41" s="18" t="s">
        <v>14</v>
      </c>
      <c r="D41" s="19">
        <v>423546351.42999995</v>
      </c>
      <c r="E41" s="20">
        <v>458632207.12999994</v>
      </c>
      <c r="F41" s="20">
        <v>581937610.22000003</v>
      </c>
      <c r="G41" s="20">
        <v>657110526.73000002</v>
      </c>
      <c r="H41" s="20">
        <v>739384873.56819999</v>
      </c>
      <c r="I41" s="20">
        <v>1097978105.3699999</v>
      </c>
      <c r="J41" s="20">
        <v>1109067969.3532999</v>
      </c>
      <c r="K41" s="20">
        <v>1054421216.8358999</v>
      </c>
      <c r="L41" s="20">
        <v>1044710885.8773999</v>
      </c>
      <c r="M41" s="20">
        <v>1378310348.4037004</v>
      </c>
      <c r="N41" s="20">
        <v>1579809052.3542998</v>
      </c>
      <c r="O41" s="20">
        <v>2055041946.6106</v>
      </c>
      <c r="P41" s="20">
        <v>2221585314.6541996</v>
      </c>
      <c r="Q41" s="20">
        <v>2156735535.9805999</v>
      </c>
      <c r="R41" s="21">
        <v>2062803301.1495001</v>
      </c>
    </row>
    <row r="42" spans="1:18" s="28" customFormat="1" x14ac:dyDescent="0.25">
      <c r="A42" s="45"/>
    </row>
    <row r="43" spans="1:18" s="28" customFormat="1" x14ac:dyDescent="0.25">
      <c r="A43" s="45"/>
    </row>
    <row r="44" spans="1:18" s="28" customFormat="1" x14ac:dyDescent="0.25">
      <c r="A44" s="45"/>
      <c r="G44" s="127"/>
    </row>
    <row r="45" spans="1:18" s="28" customFormat="1" ht="23" x14ac:dyDescent="0.25">
      <c r="A45" s="45"/>
      <c r="C45" s="1" t="s">
        <v>120</v>
      </c>
      <c r="D45" s="1"/>
      <c r="E45" s="1"/>
      <c r="F45" s="1"/>
      <c r="G45" s="1"/>
      <c r="H45" s="1"/>
      <c r="I45" s="1"/>
      <c r="J45" s="1"/>
      <c r="K45" s="1"/>
      <c r="L45" s="1"/>
      <c r="M45" s="1"/>
    </row>
    <row r="46" spans="1:18" s="28" customFormat="1" ht="13" thickBot="1" x14ac:dyDescent="0.3">
      <c r="A46" s="45"/>
      <c r="C46" s="144"/>
      <c r="D46" s="144"/>
      <c r="E46" s="144"/>
      <c r="F46" s="144"/>
      <c r="G46" s="144"/>
      <c r="H46" s="144"/>
      <c r="I46" s="144"/>
      <c r="J46" s="144"/>
      <c r="K46" s="144"/>
      <c r="L46" s="144"/>
      <c r="M46" s="144"/>
    </row>
    <row r="47" spans="1:18" s="28" customFormat="1" ht="14.5" thickBot="1" x14ac:dyDescent="0.35">
      <c r="A47" s="45"/>
      <c r="C47" s="2"/>
      <c r="D47" s="140" t="s">
        <v>52</v>
      </c>
      <c r="E47" s="141"/>
      <c r="F47" s="141"/>
      <c r="G47" s="141"/>
      <c r="H47" s="141"/>
      <c r="I47" s="141"/>
      <c r="J47" s="141"/>
      <c r="K47" s="141"/>
      <c r="L47" s="141"/>
      <c r="M47" s="141"/>
      <c r="N47" s="141"/>
      <c r="O47" s="141"/>
      <c r="P47" s="141"/>
      <c r="Q47" s="141"/>
      <c r="R47" s="142"/>
    </row>
    <row r="48" spans="1:18" s="28" customFormat="1" ht="14.5" thickBot="1" x14ac:dyDescent="0.35">
      <c r="A48" s="45" t="s">
        <v>41</v>
      </c>
      <c r="C48" s="3" t="s">
        <v>249</v>
      </c>
      <c r="D48" s="4" t="s">
        <v>0</v>
      </c>
      <c r="E48" s="5" t="s">
        <v>1</v>
      </c>
      <c r="F48" s="5" t="s">
        <v>2</v>
      </c>
      <c r="G48" s="5" t="s">
        <v>3</v>
      </c>
      <c r="H48" s="5" t="s">
        <v>4</v>
      </c>
      <c r="I48" s="5" t="s">
        <v>5</v>
      </c>
      <c r="J48" s="5" t="s">
        <v>6</v>
      </c>
      <c r="K48" s="5" t="s">
        <v>7</v>
      </c>
      <c r="L48" s="5" t="s">
        <v>8</v>
      </c>
      <c r="M48" s="5" t="s">
        <v>9</v>
      </c>
      <c r="N48" s="5" t="s">
        <v>10</v>
      </c>
      <c r="O48" s="5" t="s">
        <v>11</v>
      </c>
      <c r="P48" s="5" t="s">
        <v>17</v>
      </c>
      <c r="Q48" s="5" t="s">
        <v>44</v>
      </c>
      <c r="R48" s="6" t="s">
        <v>88</v>
      </c>
    </row>
    <row r="49" spans="1:18" s="28" customFormat="1" ht="14" x14ac:dyDescent="0.3">
      <c r="A49" s="45" t="s">
        <v>41</v>
      </c>
      <c r="C49" s="11" t="s">
        <v>12</v>
      </c>
      <c r="D49" s="12">
        <v>43451.11</v>
      </c>
      <c r="E49" s="128" t="s">
        <v>377</v>
      </c>
      <c r="F49" s="13">
        <v>15470</v>
      </c>
      <c r="G49" s="128" t="s">
        <v>377</v>
      </c>
      <c r="H49" s="13">
        <v>0</v>
      </c>
      <c r="I49" s="13">
        <v>0</v>
      </c>
      <c r="J49" s="13">
        <v>0</v>
      </c>
      <c r="K49" s="13">
        <v>0</v>
      </c>
      <c r="L49" s="13">
        <v>0</v>
      </c>
      <c r="M49" s="13">
        <v>15208.45</v>
      </c>
      <c r="N49" s="13">
        <v>40947.32</v>
      </c>
      <c r="O49" s="13">
        <v>11838.49</v>
      </c>
      <c r="P49" s="128" t="s">
        <v>377</v>
      </c>
      <c r="Q49" s="13">
        <v>0</v>
      </c>
      <c r="R49" s="14">
        <v>0</v>
      </c>
    </row>
    <row r="50" spans="1:18" s="28" customFormat="1" ht="14" x14ac:dyDescent="0.3">
      <c r="A50" s="45" t="s">
        <v>41</v>
      </c>
      <c r="C50" s="11" t="s">
        <v>30</v>
      </c>
      <c r="D50" s="12">
        <v>0</v>
      </c>
      <c r="E50" s="13">
        <v>0</v>
      </c>
      <c r="F50" s="13">
        <v>0</v>
      </c>
      <c r="G50" s="13">
        <v>0</v>
      </c>
      <c r="H50" s="13">
        <v>0</v>
      </c>
      <c r="I50" s="13">
        <v>0</v>
      </c>
      <c r="J50" s="13">
        <v>0</v>
      </c>
      <c r="K50" s="13">
        <v>0</v>
      </c>
      <c r="L50" s="13">
        <v>0</v>
      </c>
      <c r="M50" s="13">
        <v>0</v>
      </c>
      <c r="N50" s="13">
        <v>0</v>
      </c>
      <c r="O50" s="13">
        <v>0</v>
      </c>
      <c r="P50" s="13">
        <v>0</v>
      </c>
      <c r="Q50" s="13">
        <v>0</v>
      </c>
      <c r="R50" s="14">
        <v>0</v>
      </c>
    </row>
    <row r="51" spans="1:18" s="28" customFormat="1" ht="14" x14ac:dyDescent="0.3">
      <c r="A51" s="45" t="s">
        <v>41</v>
      </c>
      <c r="C51" s="11" t="s">
        <v>31</v>
      </c>
      <c r="D51" s="12">
        <v>0</v>
      </c>
      <c r="E51" s="13">
        <v>0</v>
      </c>
      <c r="F51" s="13">
        <v>0</v>
      </c>
      <c r="G51" s="13">
        <v>0</v>
      </c>
      <c r="H51" s="13">
        <v>0</v>
      </c>
      <c r="I51" s="13">
        <v>0</v>
      </c>
      <c r="J51" s="13">
        <v>0</v>
      </c>
      <c r="K51" s="13">
        <v>0</v>
      </c>
      <c r="L51" s="13">
        <v>0</v>
      </c>
      <c r="M51" s="13">
        <v>0</v>
      </c>
      <c r="N51" s="13">
        <v>0</v>
      </c>
      <c r="O51" s="13">
        <v>0</v>
      </c>
      <c r="P51" s="13">
        <v>0</v>
      </c>
      <c r="Q51" s="13">
        <v>0</v>
      </c>
      <c r="R51" s="14">
        <v>0</v>
      </c>
    </row>
    <row r="52" spans="1:18" s="28" customFormat="1" ht="14" x14ac:dyDescent="0.3">
      <c r="A52" s="45" t="s">
        <v>41</v>
      </c>
      <c r="C52" s="11" t="s">
        <v>39</v>
      </c>
      <c r="D52" s="12">
        <v>0</v>
      </c>
      <c r="E52" s="13">
        <v>0</v>
      </c>
      <c r="F52" s="13">
        <v>0</v>
      </c>
      <c r="G52" s="13">
        <v>-51.49</v>
      </c>
      <c r="H52" s="13">
        <v>0</v>
      </c>
      <c r="I52" s="13">
        <v>0</v>
      </c>
      <c r="J52" s="13">
        <v>0</v>
      </c>
      <c r="K52" s="13">
        <v>8306.06</v>
      </c>
      <c r="L52" s="128" t="s">
        <v>377</v>
      </c>
      <c r="M52" s="13">
        <v>7042.16</v>
      </c>
      <c r="N52" s="13">
        <v>11678.42</v>
      </c>
      <c r="O52" s="13">
        <v>10051.14</v>
      </c>
      <c r="P52" s="128" t="s">
        <v>377</v>
      </c>
      <c r="Q52" s="13">
        <v>70691.520000000004</v>
      </c>
      <c r="R52" s="14">
        <v>0</v>
      </c>
    </row>
    <row r="53" spans="1:18" s="28" customFormat="1" ht="14" x14ac:dyDescent="0.3">
      <c r="A53" s="45" t="s">
        <v>41</v>
      </c>
      <c r="C53" s="11" t="s">
        <v>37</v>
      </c>
      <c r="D53" s="12">
        <v>0</v>
      </c>
      <c r="E53" s="13">
        <v>0</v>
      </c>
      <c r="F53" s="13">
        <v>0</v>
      </c>
      <c r="G53" s="13">
        <v>0</v>
      </c>
      <c r="H53" s="13">
        <v>0</v>
      </c>
      <c r="I53" s="13">
        <v>0</v>
      </c>
      <c r="J53" s="13">
        <v>0</v>
      </c>
      <c r="K53" s="13">
        <v>0</v>
      </c>
      <c r="L53" s="13">
        <v>0</v>
      </c>
      <c r="M53" s="13">
        <v>0</v>
      </c>
      <c r="N53" s="13">
        <v>0</v>
      </c>
      <c r="O53" s="13">
        <v>0</v>
      </c>
      <c r="P53" s="13">
        <v>0</v>
      </c>
      <c r="Q53" s="13">
        <v>0</v>
      </c>
      <c r="R53" s="14">
        <v>0</v>
      </c>
    </row>
    <row r="54" spans="1:18" s="28" customFormat="1" ht="14" x14ac:dyDescent="0.3">
      <c r="A54" s="45" t="s">
        <v>41</v>
      </c>
      <c r="C54" s="11" t="s">
        <v>32</v>
      </c>
      <c r="D54" s="12">
        <v>21573.5</v>
      </c>
      <c r="E54" s="13">
        <v>264397.28000000003</v>
      </c>
      <c r="F54" s="128" t="s">
        <v>377</v>
      </c>
      <c r="G54" s="13">
        <v>-750</v>
      </c>
      <c r="H54" s="13">
        <v>0</v>
      </c>
      <c r="I54" s="13">
        <v>0</v>
      </c>
      <c r="J54" s="13">
        <v>0</v>
      </c>
      <c r="K54" s="13">
        <v>0</v>
      </c>
      <c r="L54" s="13">
        <v>0</v>
      </c>
      <c r="M54" s="13">
        <v>0</v>
      </c>
      <c r="N54" s="13">
        <v>0</v>
      </c>
      <c r="O54" s="13">
        <v>0</v>
      </c>
      <c r="P54" s="13">
        <v>0</v>
      </c>
      <c r="Q54" s="13">
        <v>0</v>
      </c>
      <c r="R54" s="14">
        <v>0</v>
      </c>
    </row>
    <row r="55" spans="1:18" s="28" customFormat="1" ht="14" x14ac:dyDescent="0.3">
      <c r="A55" s="45" t="s">
        <v>41</v>
      </c>
      <c r="C55" s="11" t="s">
        <v>33</v>
      </c>
      <c r="D55" s="12">
        <v>17137.04</v>
      </c>
      <c r="E55" s="13">
        <v>11950.07</v>
      </c>
      <c r="F55" s="13">
        <v>110475.27</v>
      </c>
      <c r="G55" s="13">
        <v>14868.56</v>
      </c>
      <c r="H55" s="13">
        <v>214321.27000000002</v>
      </c>
      <c r="I55" s="13">
        <v>65962.929999999993</v>
      </c>
      <c r="J55" s="13">
        <v>10215.92</v>
      </c>
      <c r="K55" s="13">
        <v>10552.25</v>
      </c>
      <c r="L55" s="13">
        <v>10804.5</v>
      </c>
      <c r="M55" s="13">
        <v>10922.21</v>
      </c>
      <c r="N55" s="13">
        <v>11115.6</v>
      </c>
      <c r="O55" s="13">
        <v>11548.62</v>
      </c>
      <c r="P55" s="13">
        <v>11948.01</v>
      </c>
      <c r="Q55" s="13">
        <v>12263.32</v>
      </c>
      <c r="R55" s="14">
        <v>12330.59</v>
      </c>
    </row>
    <row r="56" spans="1:18" s="28" customFormat="1" ht="14" x14ac:dyDescent="0.3">
      <c r="A56" s="45" t="s">
        <v>41</v>
      </c>
      <c r="C56" s="11" t="s">
        <v>34</v>
      </c>
      <c r="D56" s="12">
        <v>807564.58</v>
      </c>
      <c r="E56" s="13">
        <v>653356.74</v>
      </c>
      <c r="F56" s="13">
        <v>60952.81</v>
      </c>
      <c r="G56" s="13">
        <v>63552.87</v>
      </c>
      <c r="H56" s="13">
        <v>592153.04</v>
      </c>
      <c r="I56" s="13">
        <v>112884.25</v>
      </c>
      <c r="J56" s="13">
        <v>52212.39</v>
      </c>
      <c r="K56" s="13">
        <v>55372.07</v>
      </c>
      <c r="L56" s="13">
        <v>56132.9</v>
      </c>
      <c r="M56" s="13">
        <v>54772.83</v>
      </c>
      <c r="N56" s="13">
        <v>56001.31</v>
      </c>
      <c r="O56" s="13">
        <v>57433.43</v>
      </c>
      <c r="P56" s="13">
        <v>6314.13</v>
      </c>
      <c r="Q56" s="13">
        <v>24468.94</v>
      </c>
      <c r="R56" s="14">
        <v>25831.759999999998</v>
      </c>
    </row>
    <row r="57" spans="1:18" s="28" customFormat="1" ht="14" x14ac:dyDescent="0.3">
      <c r="A57" s="45" t="s">
        <v>41</v>
      </c>
      <c r="C57" s="11" t="s">
        <v>13</v>
      </c>
      <c r="D57" s="12">
        <v>72469.62</v>
      </c>
      <c r="E57" s="13">
        <v>2625379.13</v>
      </c>
      <c r="F57" s="13">
        <v>73096.63</v>
      </c>
      <c r="G57" s="13">
        <v>48821.279999999999</v>
      </c>
      <c r="H57" s="13">
        <v>45203.93</v>
      </c>
      <c r="I57" s="13">
        <v>45900.98</v>
      </c>
      <c r="J57" s="13">
        <v>46567.42</v>
      </c>
      <c r="K57" s="13">
        <v>47321.47</v>
      </c>
      <c r="L57" s="13">
        <v>47796.99</v>
      </c>
      <c r="M57" s="13">
        <v>48446.49</v>
      </c>
      <c r="N57" s="13">
        <v>49609.34</v>
      </c>
      <c r="O57" s="13">
        <v>51175.9</v>
      </c>
      <c r="P57" s="13">
        <v>52851.95</v>
      </c>
      <c r="Q57" s="13">
        <v>54699.519999999997</v>
      </c>
      <c r="R57" s="14">
        <v>56614.13</v>
      </c>
    </row>
    <row r="58" spans="1:18" s="28" customFormat="1" ht="14" x14ac:dyDescent="0.3">
      <c r="A58" s="45" t="s">
        <v>41</v>
      </c>
      <c r="C58" s="11" t="s">
        <v>94</v>
      </c>
      <c r="D58" s="12">
        <v>468850.44999999995</v>
      </c>
      <c r="E58" s="13">
        <v>163507.25</v>
      </c>
      <c r="F58" s="13">
        <v>742953.68</v>
      </c>
      <c r="G58" s="13">
        <v>142840.82</v>
      </c>
      <c r="H58" s="13">
        <v>129933.99</v>
      </c>
      <c r="I58" s="13">
        <v>136604.37</v>
      </c>
      <c r="J58" s="13">
        <v>141175.44</v>
      </c>
      <c r="K58" s="13">
        <v>145258.66</v>
      </c>
      <c r="L58" s="13">
        <v>148584.47</v>
      </c>
      <c r="M58" s="13">
        <v>150178.9</v>
      </c>
      <c r="N58" s="13">
        <v>152964.62</v>
      </c>
      <c r="O58" s="13">
        <v>158126.98000000001</v>
      </c>
      <c r="P58" s="13">
        <v>163641.18</v>
      </c>
      <c r="Q58" s="13">
        <v>167504.43</v>
      </c>
      <c r="R58" s="14">
        <v>170137.12</v>
      </c>
    </row>
    <row r="59" spans="1:18" s="28" customFormat="1" ht="14.5" thickBot="1" x14ac:dyDescent="0.35">
      <c r="A59" s="45" t="s">
        <v>41</v>
      </c>
      <c r="C59" s="11" t="s">
        <v>93</v>
      </c>
      <c r="D59" s="15">
        <v>462650.24</v>
      </c>
      <c r="E59" s="16">
        <v>1750002.78</v>
      </c>
      <c r="F59" s="16">
        <v>3082994.95</v>
      </c>
      <c r="G59" s="16">
        <v>553589.69999999995</v>
      </c>
      <c r="H59" s="16">
        <v>767810.82</v>
      </c>
      <c r="I59" s="16">
        <v>2602001.0999999996</v>
      </c>
      <c r="J59" s="16">
        <v>978280.56</v>
      </c>
      <c r="K59" s="16">
        <v>3016798.62</v>
      </c>
      <c r="L59" s="16">
        <v>785827.03</v>
      </c>
      <c r="M59" s="16">
        <v>820838.57000000007</v>
      </c>
      <c r="N59" s="16">
        <v>995051.23</v>
      </c>
      <c r="O59" s="16">
        <v>1854960.32</v>
      </c>
      <c r="P59" s="16">
        <v>1059257.48</v>
      </c>
      <c r="Q59" s="16">
        <v>938129.67</v>
      </c>
      <c r="R59" s="17">
        <v>978994.75</v>
      </c>
    </row>
    <row r="60" spans="1:18" s="28" customFormat="1" ht="14.5" thickBot="1" x14ac:dyDescent="0.35">
      <c r="A60" s="45" t="s">
        <v>41</v>
      </c>
      <c r="C60" s="18" t="s">
        <v>14</v>
      </c>
      <c r="D60" s="19">
        <v>1893696.5399999998</v>
      </c>
      <c r="E60" s="20" t="s">
        <v>377</v>
      </c>
      <c r="F60" s="20" t="s">
        <v>377</v>
      </c>
      <c r="G60" s="20" t="s">
        <v>377</v>
      </c>
      <c r="H60" s="20" t="s">
        <v>377</v>
      </c>
      <c r="I60" s="20" t="s">
        <v>377</v>
      </c>
      <c r="J60" s="20">
        <v>1228451.73</v>
      </c>
      <c r="K60" s="20">
        <v>3283609.13</v>
      </c>
      <c r="L60" s="20" t="s">
        <v>377</v>
      </c>
      <c r="M60" s="20">
        <v>1107409.6100000001</v>
      </c>
      <c r="N60" s="20">
        <v>1317367.8399999999</v>
      </c>
      <c r="O60" s="20">
        <v>2155134.88</v>
      </c>
      <c r="P60" s="20" t="s">
        <v>377</v>
      </c>
      <c r="Q60" s="20">
        <v>1267757.3999999999</v>
      </c>
      <c r="R60" s="21">
        <v>1243908.3500000001</v>
      </c>
    </row>
    <row r="61" spans="1:18" s="28" customFormat="1" x14ac:dyDescent="0.25">
      <c r="A61" s="45"/>
    </row>
    <row r="62" spans="1:18" s="28" customFormat="1" x14ac:dyDescent="0.25">
      <c r="A62" s="45"/>
    </row>
    <row r="63" spans="1:18" s="28" customFormat="1" x14ac:dyDescent="0.25">
      <c r="A63" s="45"/>
    </row>
    <row r="64" spans="1:18" s="28" customFormat="1" ht="23" x14ac:dyDescent="0.25">
      <c r="A64" s="45"/>
      <c r="C64" s="1" t="s">
        <v>121</v>
      </c>
      <c r="D64" s="1"/>
      <c r="E64" s="1"/>
      <c r="F64" s="1"/>
      <c r="G64" s="1"/>
      <c r="H64" s="1"/>
      <c r="I64" s="1"/>
      <c r="J64" s="1"/>
      <c r="K64" s="1"/>
      <c r="L64" s="1"/>
      <c r="M64" s="1"/>
    </row>
    <row r="65" spans="1:18" s="28" customFormat="1" ht="13" thickBot="1" x14ac:dyDescent="0.3">
      <c r="A65" s="45"/>
      <c r="C65" s="144"/>
      <c r="D65" s="144"/>
      <c r="E65" s="144"/>
      <c r="F65" s="144"/>
      <c r="G65" s="144"/>
      <c r="H65" s="144"/>
      <c r="I65" s="144"/>
      <c r="J65" s="144"/>
      <c r="K65" s="144"/>
      <c r="L65" s="144"/>
      <c r="M65" s="144"/>
    </row>
    <row r="66" spans="1:18" s="28" customFormat="1" ht="14.5" thickBot="1" x14ac:dyDescent="0.35">
      <c r="A66" s="45"/>
      <c r="C66" s="2"/>
      <c r="D66" s="140" t="s">
        <v>52</v>
      </c>
      <c r="E66" s="141"/>
      <c r="F66" s="141"/>
      <c r="G66" s="141"/>
      <c r="H66" s="141"/>
      <c r="I66" s="141"/>
      <c r="J66" s="141"/>
      <c r="K66" s="141"/>
      <c r="L66" s="141"/>
      <c r="M66" s="141"/>
      <c r="N66" s="141"/>
      <c r="O66" s="141"/>
      <c r="P66" s="141"/>
      <c r="Q66" s="141"/>
      <c r="R66" s="142"/>
    </row>
    <row r="67" spans="1:18" s="28" customFormat="1" ht="14.5" thickBot="1" x14ac:dyDescent="0.35">
      <c r="A67" s="45" t="s">
        <v>15</v>
      </c>
      <c r="C67" s="3" t="s">
        <v>249</v>
      </c>
      <c r="D67" s="4" t="s">
        <v>0</v>
      </c>
      <c r="E67" s="5" t="s">
        <v>1</v>
      </c>
      <c r="F67" s="5" t="s">
        <v>2</v>
      </c>
      <c r="G67" s="5" t="s">
        <v>3</v>
      </c>
      <c r="H67" s="5" t="s">
        <v>4</v>
      </c>
      <c r="I67" s="5" t="s">
        <v>5</v>
      </c>
      <c r="J67" s="5" t="s">
        <v>6</v>
      </c>
      <c r="K67" s="5" t="s">
        <v>7</v>
      </c>
      <c r="L67" s="5" t="s">
        <v>8</v>
      </c>
      <c r="M67" s="5" t="s">
        <v>9</v>
      </c>
      <c r="N67" s="5" t="s">
        <v>10</v>
      </c>
      <c r="O67" s="5" t="s">
        <v>11</v>
      </c>
      <c r="P67" s="5" t="s">
        <v>17</v>
      </c>
      <c r="Q67" s="5" t="s">
        <v>44</v>
      </c>
      <c r="R67" s="6" t="s">
        <v>88</v>
      </c>
    </row>
    <row r="68" spans="1:18" s="28" customFormat="1" ht="14" x14ac:dyDescent="0.3">
      <c r="A68" s="45" t="s">
        <v>15</v>
      </c>
      <c r="C68" s="11" t="s">
        <v>12</v>
      </c>
      <c r="D68" s="12">
        <v>1732487.36</v>
      </c>
      <c r="E68" s="13">
        <v>1361990.05</v>
      </c>
      <c r="F68" s="13">
        <v>1125976.4100000001</v>
      </c>
      <c r="G68" s="13">
        <v>780049.2</v>
      </c>
      <c r="H68" s="13">
        <v>737389.21</v>
      </c>
      <c r="I68" s="13">
        <v>564793.04</v>
      </c>
      <c r="J68" s="13">
        <v>211981.12</v>
      </c>
      <c r="K68" s="13">
        <v>120031.87999999999</v>
      </c>
      <c r="L68" s="13">
        <v>194102.54</v>
      </c>
      <c r="M68" s="13">
        <v>187288.21000000002</v>
      </c>
      <c r="N68" s="13">
        <v>190519.88</v>
      </c>
      <c r="O68" s="13">
        <v>149851.76</v>
      </c>
      <c r="P68" s="13">
        <v>168958.8</v>
      </c>
      <c r="Q68" s="13">
        <v>60671.490000000005</v>
      </c>
      <c r="R68" s="14">
        <v>15408.98</v>
      </c>
    </row>
    <row r="69" spans="1:18" s="28" customFormat="1" ht="14" x14ac:dyDescent="0.3">
      <c r="A69" s="45" t="s">
        <v>15</v>
      </c>
      <c r="C69" s="11" t="s">
        <v>30</v>
      </c>
      <c r="D69" s="12">
        <v>44785.34</v>
      </c>
      <c r="E69" s="13">
        <v>-4387.03</v>
      </c>
      <c r="F69" s="128" t="s">
        <v>377</v>
      </c>
      <c r="G69" s="128" t="s">
        <v>377</v>
      </c>
      <c r="H69" s="13">
        <v>-100</v>
      </c>
      <c r="I69" s="13">
        <v>0</v>
      </c>
      <c r="J69" s="13">
        <v>7120.8600000000006</v>
      </c>
      <c r="K69" s="13">
        <v>0</v>
      </c>
      <c r="L69" s="128" t="s">
        <v>377</v>
      </c>
      <c r="M69" s="13">
        <v>8826.1500000000015</v>
      </c>
      <c r="N69" s="13">
        <v>9977.23</v>
      </c>
      <c r="O69" s="128" t="s">
        <v>377</v>
      </c>
      <c r="P69" s="13">
        <v>0</v>
      </c>
      <c r="Q69" s="128" t="s">
        <v>377</v>
      </c>
      <c r="R69" s="14">
        <v>0</v>
      </c>
    </row>
    <row r="70" spans="1:18" s="28" customFormat="1" ht="14" x14ac:dyDescent="0.3">
      <c r="A70" s="45" t="s">
        <v>15</v>
      </c>
      <c r="C70" s="11" t="s">
        <v>31</v>
      </c>
      <c r="D70" s="12">
        <v>1396021.4</v>
      </c>
      <c r="E70" s="13">
        <v>1629587.9700000002</v>
      </c>
      <c r="F70" s="13">
        <v>1211734.54</v>
      </c>
      <c r="G70" s="13">
        <v>1040084.81</v>
      </c>
      <c r="H70" s="13">
        <v>1035803.71</v>
      </c>
      <c r="I70" s="13">
        <v>1447602.28</v>
      </c>
      <c r="J70" s="13">
        <v>471589.04</v>
      </c>
      <c r="K70" s="13">
        <v>455309.65</v>
      </c>
      <c r="L70" s="13">
        <v>155197.08000000002</v>
      </c>
      <c r="M70" s="13">
        <v>286872.78000000003</v>
      </c>
      <c r="N70" s="13">
        <v>408302.9</v>
      </c>
      <c r="O70" s="13">
        <v>241712.58</v>
      </c>
      <c r="P70" s="128" t="s">
        <v>377</v>
      </c>
      <c r="Q70" s="13">
        <v>36529</v>
      </c>
      <c r="R70" s="14">
        <v>116875.76</v>
      </c>
    </row>
    <row r="71" spans="1:18" s="28" customFormat="1" ht="14" x14ac:dyDescent="0.3">
      <c r="A71" s="45" t="s">
        <v>15</v>
      </c>
      <c r="C71" s="11" t="s">
        <v>39</v>
      </c>
      <c r="D71" s="12">
        <v>1674811.47</v>
      </c>
      <c r="E71" s="13">
        <v>1495477.47</v>
      </c>
      <c r="F71" s="13">
        <v>1254425.2</v>
      </c>
      <c r="G71" s="13">
        <v>884876.87</v>
      </c>
      <c r="H71" s="13">
        <v>1070470.5899999999</v>
      </c>
      <c r="I71" s="13">
        <v>2559830.75</v>
      </c>
      <c r="J71" s="13">
        <v>333788.56</v>
      </c>
      <c r="K71" s="13">
        <v>318415.49</v>
      </c>
      <c r="L71" s="13">
        <v>231855.13</v>
      </c>
      <c r="M71" s="13">
        <v>339000.32999999996</v>
      </c>
      <c r="N71" s="13">
        <v>166322</v>
      </c>
      <c r="O71" s="13">
        <v>436770.7</v>
      </c>
      <c r="P71" s="13">
        <v>19352.189999999999</v>
      </c>
      <c r="Q71" s="13">
        <v>102069.1</v>
      </c>
      <c r="R71" s="14">
        <v>365643.62</v>
      </c>
    </row>
    <row r="72" spans="1:18" s="28" customFormat="1" ht="14" x14ac:dyDescent="0.3">
      <c r="A72" s="45" t="s">
        <v>15</v>
      </c>
      <c r="C72" s="11" t="s">
        <v>37</v>
      </c>
      <c r="D72" s="12">
        <v>2442249.08</v>
      </c>
      <c r="E72" s="13">
        <v>1891692.7599999998</v>
      </c>
      <c r="F72" s="13">
        <v>2319440.31</v>
      </c>
      <c r="G72" s="13">
        <v>2102880.6</v>
      </c>
      <c r="H72" s="13">
        <v>2848005.54</v>
      </c>
      <c r="I72" s="13">
        <v>4449590.93</v>
      </c>
      <c r="J72" s="13">
        <v>682132.89</v>
      </c>
      <c r="K72" s="13">
        <v>446179.26</v>
      </c>
      <c r="L72" s="13">
        <v>82507.929999999993</v>
      </c>
      <c r="M72" s="13">
        <v>258647.21</v>
      </c>
      <c r="N72" s="13">
        <v>58093.2</v>
      </c>
      <c r="O72" s="13">
        <v>310488.82</v>
      </c>
      <c r="P72" s="13">
        <v>305129.45</v>
      </c>
      <c r="Q72" s="13">
        <v>61072.91</v>
      </c>
      <c r="R72" s="14">
        <v>150456.97999999998</v>
      </c>
    </row>
    <row r="73" spans="1:18" s="28" customFormat="1" ht="14" x14ac:dyDescent="0.3">
      <c r="A73" s="45" t="s">
        <v>15</v>
      </c>
      <c r="C73" s="11" t="s">
        <v>32</v>
      </c>
      <c r="D73" s="12">
        <v>5341860.07</v>
      </c>
      <c r="E73" s="13">
        <v>5267779.32</v>
      </c>
      <c r="F73" s="13">
        <v>3808908.46</v>
      </c>
      <c r="G73" s="13">
        <v>4556949.66</v>
      </c>
      <c r="H73" s="13">
        <v>3046707.44</v>
      </c>
      <c r="I73" s="13">
        <v>3987460.72</v>
      </c>
      <c r="J73" s="13">
        <v>2239476.63</v>
      </c>
      <c r="K73" s="13">
        <v>1559569.9699999997</v>
      </c>
      <c r="L73" s="13">
        <v>1943343.42</v>
      </c>
      <c r="M73" s="13">
        <v>1075405.48</v>
      </c>
      <c r="N73" s="13">
        <v>449270.33999999997</v>
      </c>
      <c r="O73" s="13">
        <v>126068.12</v>
      </c>
      <c r="P73" s="13">
        <v>351516.94</v>
      </c>
      <c r="Q73" s="13">
        <v>481975.56</v>
      </c>
      <c r="R73" s="14">
        <v>86075.98</v>
      </c>
    </row>
    <row r="74" spans="1:18" s="28" customFormat="1" ht="14" x14ac:dyDescent="0.3">
      <c r="A74" s="45" t="s">
        <v>15</v>
      </c>
      <c r="C74" s="11" t="s">
        <v>33</v>
      </c>
      <c r="D74" s="12">
        <v>5917290.4500000002</v>
      </c>
      <c r="E74" s="13">
        <v>5557440.1099999994</v>
      </c>
      <c r="F74" s="13">
        <v>8572385.8499999996</v>
      </c>
      <c r="G74" s="13">
        <v>4123492.78</v>
      </c>
      <c r="H74" s="13">
        <v>6653218.6700000009</v>
      </c>
      <c r="I74" s="13">
        <v>8104280.2199999997</v>
      </c>
      <c r="J74" s="13">
        <v>7153621.1400000006</v>
      </c>
      <c r="K74" s="13">
        <v>1260858.8700000001</v>
      </c>
      <c r="L74" s="13">
        <v>1490583.5</v>
      </c>
      <c r="M74" s="13">
        <v>1244844.3399999999</v>
      </c>
      <c r="N74" s="13">
        <v>1460456.17</v>
      </c>
      <c r="O74" s="13">
        <v>677280.63</v>
      </c>
      <c r="P74" s="13">
        <v>54025.24</v>
      </c>
      <c r="Q74" s="13">
        <v>653014.85</v>
      </c>
      <c r="R74" s="14">
        <v>35067.230000000003</v>
      </c>
    </row>
    <row r="75" spans="1:18" s="28" customFormat="1" ht="14" x14ac:dyDescent="0.3">
      <c r="A75" s="45" t="s">
        <v>15</v>
      </c>
      <c r="C75" s="11" t="s">
        <v>34</v>
      </c>
      <c r="D75" s="12">
        <v>8493222.7799999993</v>
      </c>
      <c r="E75" s="13">
        <v>8910709.9299999997</v>
      </c>
      <c r="F75" s="13">
        <v>6149941.1399999997</v>
      </c>
      <c r="G75" s="13">
        <v>9885016.5099999998</v>
      </c>
      <c r="H75" s="13">
        <v>12172590.5</v>
      </c>
      <c r="I75" s="13">
        <v>7008633.6200000001</v>
      </c>
      <c r="J75" s="13">
        <v>3496634.99</v>
      </c>
      <c r="K75" s="13">
        <v>834306.57000000007</v>
      </c>
      <c r="L75" s="13">
        <v>594877.47</v>
      </c>
      <c r="M75" s="13">
        <v>1076005.33</v>
      </c>
      <c r="N75" s="13">
        <v>2103309.79</v>
      </c>
      <c r="O75" s="13">
        <v>989188.39</v>
      </c>
      <c r="P75" s="13">
        <v>191615.35</v>
      </c>
      <c r="Q75" s="13">
        <v>154018.47</v>
      </c>
      <c r="R75" s="14">
        <v>968814.69000000006</v>
      </c>
    </row>
    <row r="76" spans="1:18" s="28" customFormat="1" ht="14" x14ac:dyDescent="0.3">
      <c r="A76" s="45" t="s">
        <v>15</v>
      </c>
      <c r="C76" s="11" t="s">
        <v>13</v>
      </c>
      <c r="D76" s="12">
        <v>15791902.49</v>
      </c>
      <c r="E76" s="13">
        <v>16368246.020000001</v>
      </c>
      <c r="F76" s="13">
        <v>14324813.01</v>
      </c>
      <c r="G76" s="13">
        <v>12345435.940000001</v>
      </c>
      <c r="H76" s="13">
        <v>12309905.85</v>
      </c>
      <c r="I76" s="13">
        <v>7395576.3899999997</v>
      </c>
      <c r="J76" s="13">
        <v>3144729.87</v>
      </c>
      <c r="K76" s="13">
        <v>544110</v>
      </c>
      <c r="L76" s="13">
        <v>2600728.63</v>
      </c>
      <c r="M76" s="13">
        <v>1782479.44</v>
      </c>
      <c r="N76" s="13">
        <v>1399505.63</v>
      </c>
      <c r="O76" s="13">
        <v>4490732.0299999993</v>
      </c>
      <c r="P76" s="13">
        <v>799743.92</v>
      </c>
      <c r="Q76" s="13">
        <v>951104.49</v>
      </c>
      <c r="R76" s="14">
        <v>567561.55000000005</v>
      </c>
    </row>
    <row r="77" spans="1:18" s="28" customFormat="1" ht="14" x14ac:dyDescent="0.3">
      <c r="A77" s="45" t="s">
        <v>15</v>
      </c>
      <c r="C77" s="11" t="s">
        <v>94</v>
      </c>
      <c r="D77" s="12">
        <v>30916123.68</v>
      </c>
      <c r="E77" s="13">
        <v>26795088.079999998</v>
      </c>
      <c r="F77" s="13">
        <v>14047276.770000001</v>
      </c>
      <c r="G77" s="13">
        <v>14046748.640000001</v>
      </c>
      <c r="H77" s="13">
        <v>8387953.7600000007</v>
      </c>
      <c r="I77" s="13">
        <v>11197273.02</v>
      </c>
      <c r="J77" s="13">
        <v>11443343.239999998</v>
      </c>
      <c r="K77" s="13">
        <v>7569123.1400000006</v>
      </c>
      <c r="L77" s="13">
        <v>4137529.1700000004</v>
      </c>
      <c r="M77" s="13">
        <v>3697430.9699999997</v>
      </c>
      <c r="N77" s="13">
        <v>6046142.5499999998</v>
      </c>
      <c r="O77" s="13">
        <v>7947581.8399999999</v>
      </c>
      <c r="P77" s="13">
        <v>6382916.1699999999</v>
      </c>
      <c r="Q77" s="13">
        <v>3421939.0900000003</v>
      </c>
      <c r="R77" s="14">
        <v>3697027.31</v>
      </c>
    </row>
    <row r="78" spans="1:18" s="28" customFormat="1" ht="14.5" thickBot="1" x14ac:dyDescent="0.35">
      <c r="A78" s="45" t="s">
        <v>15</v>
      </c>
      <c r="C78" s="11" t="s">
        <v>93</v>
      </c>
      <c r="D78" s="15">
        <v>30422483.419999998</v>
      </c>
      <c r="E78" s="16">
        <v>38400217.219999999</v>
      </c>
      <c r="F78" s="16">
        <v>19234071.199999999</v>
      </c>
      <c r="G78" s="16">
        <v>8060254.5100000007</v>
      </c>
      <c r="H78" s="16">
        <v>14490535.129999999</v>
      </c>
      <c r="I78" s="16">
        <v>31328059.25</v>
      </c>
      <c r="J78" s="16">
        <v>30046941.979999997</v>
      </c>
      <c r="K78" s="16">
        <v>22827115.659999996</v>
      </c>
      <c r="L78" s="16">
        <v>15191172.969999999</v>
      </c>
      <c r="M78" s="16">
        <v>17460600.619999997</v>
      </c>
      <c r="N78" s="16">
        <v>17830747.420000002</v>
      </c>
      <c r="O78" s="16">
        <v>41097101.969999999</v>
      </c>
      <c r="P78" s="16">
        <v>29134170.360000003</v>
      </c>
      <c r="Q78" s="16">
        <v>29461514.329999998</v>
      </c>
      <c r="R78" s="17">
        <v>17364206.82</v>
      </c>
    </row>
    <row r="79" spans="1:18" s="28" customFormat="1" ht="14.5" thickBot="1" x14ac:dyDescent="0.35">
      <c r="A79" s="45" t="s">
        <v>15</v>
      </c>
      <c r="C79" s="18" t="s">
        <v>14</v>
      </c>
      <c r="D79" s="19">
        <v>104173237.54000001</v>
      </c>
      <c r="E79" s="20" t="s">
        <v>377</v>
      </c>
      <c r="F79" s="20" t="s">
        <v>377</v>
      </c>
      <c r="G79" s="20" t="s">
        <v>377</v>
      </c>
      <c r="H79" s="20">
        <v>62752480.399999991</v>
      </c>
      <c r="I79" s="20">
        <v>78043100.219999999</v>
      </c>
      <c r="J79" s="20">
        <v>59231360.319999993</v>
      </c>
      <c r="K79" s="20">
        <v>35935020.489999995</v>
      </c>
      <c r="L79" s="20" t="s">
        <v>377</v>
      </c>
      <c r="M79" s="20">
        <v>27417400.859999996</v>
      </c>
      <c r="N79" s="20" t="s">
        <v>377</v>
      </c>
      <c r="O79" s="20" t="s">
        <v>377</v>
      </c>
      <c r="P79" s="20" t="s">
        <v>377</v>
      </c>
      <c r="Q79" s="20" t="s">
        <v>377</v>
      </c>
      <c r="R79" s="21">
        <v>23367138.920000002</v>
      </c>
    </row>
    <row r="80" spans="1:18" s="28" customFormat="1" x14ac:dyDescent="0.25">
      <c r="A80" s="45"/>
    </row>
    <row r="81" spans="1:18" s="28" customFormat="1" x14ac:dyDescent="0.25">
      <c r="A81" s="45"/>
    </row>
    <row r="82" spans="1:18" s="28" customFormat="1" x14ac:dyDescent="0.25">
      <c r="A82" s="45"/>
    </row>
    <row r="83" spans="1:18" s="28" customFormat="1" ht="23" x14ac:dyDescent="0.25">
      <c r="A83" s="45"/>
      <c r="C83" s="1" t="s">
        <v>122</v>
      </c>
      <c r="D83" s="1"/>
      <c r="E83" s="1"/>
      <c r="F83" s="1"/>
      <c r="G83" s="1"/>
      <c r="H83" s="1"/>
      <c r="I83" s="1"/>
      <c r="J83" s="1"/>
      <c r="K83" s="1"/>
      <c r="L83" s="1"/>
      <c r="M83" s="1"/>
    </row>
    <row r="84" spans="1:18" s="28" customFormat="1" ht="13" thickBot="1" x14ac:dyDescent="0.3">
      <c r="A84" s="45"/>
      <c r="C84" s="144"/>
      <c r="D84" s="144"/>
      <c r="E84" s="144"/>
      <c r="F84" s="144"/>
      <c r="G84" s="144"/>
      <c r="H84" s="144"/>
      <c r="I84" s="144"/>
      <c r="J84" s="144"/>
      <c r="K84" s="144"/>
      <c r="L84" s="144"/>
      <c r="M84" s="144"/>
    </row>
    <row r="85" spans="1:18" s="28" customFormat="1" ht="14.5" thickBot="1" x14ac:dyDescent="0.35">
      <c r="A85" s="45"/>
      <c r="C85" s="2"/>
      <c r="D85" s="140" t="s">
        <v>52</v>
      </c>
      <c r="E85" s="141"/>
      <c r="F85" s="141"/>
      <c r="G85" s="141"/>
      <c r="H85" s="141"/>
      <c r="I85" s="141"/>
      <c r="J85" s="141"/>
      <c r="K85" s="141"/>
      <c r="L85" s="141"/>
      <c r="M85" s="141"/>
      <c r="N85" s="141"/>
      <c r="O85" s="141"/>
      <c r="P85" s="141"/>
      <c r="Q85" s="141"/>
      <c r="R85" s="142"/>
    </row>
    <row r="86" spans="1:18" s="28" customFormat="1" ht="14.5" thickBot="1" x14ac:dyDescent="0.35">
      <c r="A86" s="45" t="s">
        <v>111</v>
      </c>
      <c r="C86" s="3" t="s">
        <v>249</v>
      </c>
      <c r="D86" s="4" t="s">
        <v>0</v>
      </c>
      <c r="E86" s="5" t="s">
        <v>1</v>
      </c>
      <c r="F86" s="5" t="s">
        <v>2</v>
      </c>
      <c r="G86" s="5" t="s">
        <v>3</v>
      </c>
      <c r="H86" s="5" t="s">
        <v>4</v>
      </c>
      <c r="I86" s="5" t="s">
        <v>5</v>
      </c>
      <c r="J86" s="5" t="s">
        <v>6</v>
      </c>
      <c r="K86" s="5" t="s">
        <v>7</v>
      </c>
      <c r="L86" s="5" t="s">
        <v>8</v>
      </c>
      <c r="M86" s="5" t="s">
        <v>9</v>
      </c>
      <c r="N86" s="5" t="s">
        <v>10</v>
      </c>
      <c r="O86" s="5" t="s">
        <v>11</v>
      </c>
      <c r="P86" s="5" t="s">
        <v>17</v>
      </c>
      <c r="Q86" s="5" t="s">
        <v>44</v>
      </c>
      <c r="R86" s="6" t="s">
        <v>88</v>
      </c>
    </row>
    <row r="87" spans="1:18" s="28" customFormat="1" ht="14" x14ac:dyDescent="0.3">
      <c r="A87" s="45" t="s">
        <v>111</v>
      </c>
      <c r="C87" s="11" t="s">
        <v>12</v>
      </c>
      <c r="D87" s="12">
        <v>11939</v>
      </c>
      <c r="E87" s="13">
        <v>15446.79</v>
      </c>
      <c r="F87" s="13">
        <v>14591.89</v>
      </c>
      <c r="G87" s="13">
        <v>51043.11</v>
      </c>
      <c r="H87" s="13">
        <v>66797.09</v>
      </c>
      <c r="I87" s="13">
        <v>180456.59</v>
      </c>
      <c r="J87" s="13">
        <v>393184.46</v>
      </c>
      <c r="K87" s="13">
        <v>1078104.3599999999</v>
      </c>
      <c r="L87" s="13">
        <v>352176.04999999993</v>
      </c>
      <c r="M87" s="13">
        <v>594119.02</v>
      </c>
      <c r="N87" s="13">
        <v>397728.82</v>
      </c>
      <c r="O87" s="13">
        <v>289230.21000000002</v>
      </c>
      <c r="P87" s="13">
        <v>174487.11</v>
      </c>
      <c r="Q87" s="13">
        <v>-118086.39999999999</v>
      </c>
      <c r="R87" s="14">
        <v>12353.33</v>
      </c>
    </row>
    <row r="88" spans="1:18" s="28" customFormat="1" ht="14" x14ac:dyDescent="0.3">
      <c r="A88" s="45" t="s">
        <v>111</v>
      </c>
      <c r="C88" s="11" t="s">
        <v>30</v>
      </c>
      <c r="D88" s="12">
        <v>0</v>
      </c>
      <c r="E88" s="13">
        <v>0</v>
      </c>
      <c r="F88" s="13">
        <v>0</v>
      </c>
      <c r="G88" s="13">
        <v>0</v>
      </c>
      <c r="H88" s="13">
        <v>0</v>
      </c>
      <c r="I88" s="13">
        <v>0</v>
      </c>
      <c r="J88" s="13">
        <v>0</v>
      </c>
      <c r="K88" s="13">
        <v>0</v>
      </c>
      <c r="L88" s="13">
        <v>0</v>
      </c>
      <c r="M88" s="13">
        <v>0</v>
      </c>
      <c r="N88" s="13">
        <v>0</v>
      </c>
      <c r="O88" s="13">
        <v>0</v>
      </c>
      <c r="P88" s="13">
        <v>0</v>
      </c>
      <c r="Q88" s="13">
        <v>0</v>
      </c>
      <c r="R88" s="14">
        <v>0</v>
      </c>
    </row>
    <row r="89" spans="1:18" s="28" customFormat="1" ht="14" x14ac:dyDescent="0.3">
      <c r="A89" s="45" t="s">
        <v>111</v>
      </c>
      <c r="C89" s="11" t="s">
        <v>31</v>
      </c>
      <c r="D89" s="12">
        <v>0</v>
      </c>
      <c r="E89" s="13">
        <v>0</v>
      </c>
      <c r="F89" s="13">
        <v>0</v>
      </c>
      <c r="G89" s="13">
        <v>0</v>
      </c>
      <c r="H89" s="128" t="s">
        <v>377</v>
      </c>
      <c r="I89" s="13">
        <v>57967.78</v>
      </c>
      <c r="J89" s="13">
        <v>291639.17</v>
      </c>
      <c r="K89" s="13">
        <v>1236671.81</v>
      </c>
      <c r="L89" s="13">
        <v>2981432.7549999999</v>
      </c>
      <c r="M89" s="13">
        <v>2719742.82</v>
      </c>
      <c r="N89" s="13">
        <v>1114651.42</v>
      </c>
      <c r="O89" s="13">
        <v>508333.95999999996</v>
      </c>
      <c r="P89" s="13">
        <v>517271.15</v>
      </c>
      <c r="Q89" s="13">
        <v>2990091.56</v>
      </c>
      <c r="R89" s="14">
        <v>971759.08</v>
      </c>
    </row>
    <row r="90" spans="1:18" s="28" customFormat="1" ht="14" x14ac:dyDescent="0.3">
      <c r="A90" s="45" t="s">
        <v>111</v>
      </c>
      <c r="C90" s="11" t="s">
        <v>39</v>
      </c>
      <c r="D90" s="12">
        <v>0</v>
      </c>
      <c r="E90" s="13">
        <v>0</v>
      </c>
      <c r="F90" s="13">
        <v>0</v>
      </c>
      <c r="G90" s="13">
        <v>0</v>
      </c>
      <c r="H90" s="13">
        <v>18747.07</v>
      </c>
      <c r="I90" s="13">
        <v>164272.44</v>
      </c>
      <c r="J90" s="13">
        <v>202570.90000000002</v>
      </c>
      <c r="K90" s="13">
        <v>1684588.1500000001</v>
      </c>
      <c r="L90" s="13">
        <v>2226220.81</v>
      </c>
      <c r="M90" s="13">
        <v>1867455.22</v>
      </c>
      <c r="N90" s="13">
        <v>1253458.8599999999</v>
      </c>
      <c r="O90" s="13">
        <v>974166.77</v>
      </c>
      <c r="P90" s="13">
        <v>389904.55</v>
      </c>
      <c r="Q90" s="13">
        <v>1199996.76</v>
      </c>
      <c r="R90" s="14">
        <v>766392.5</v>
      </c>
    </row>
    <row r="91" spans="1:18" s="28" customFormat="1" ht="14" x14ac:dyDescent="0.3">
      <c r="A91" s="45" t="s">
        <v>111</v>
      </c>
      <c r="C91" s="11" t="s">
        <v>37</v>
      </c>
      <c r="D91" s="129" t="s">
        <v>377</v>
      </c>
      <c r="E91" s="128" t="s">
        <v>377</v>
      </c>
      <c r="F91" s="128" t="s">
        <v>377</v>
      </c>
      <c r="G91" s="128" t="s">
        <v>377</v>
      </c>
      <c r="H91" s="13">
        <v>20302.89</v>
      </c>
      <c r="I91" s="13">
        <v>36812.18</v>
      </c>
      <c r="J91" s="13">
        <v>513605.68</v>
      </c>
      <c r="K91" s="13">
        <v>2541154.8899999997</v>
      </c>
      <c r="L91" s="13">
        <v>2736531.29</v>
      </c>
      <c r="M91" s="13">
        <v>2445291.8600000003</v>
      </c>
      <c r="N91" s="13">
        <v>3366195.4800000004</v>
      </c>
      <c r="O91" s="13">
        <v>967745.37000000011</v>
      </c>
      <c r="P91" s="13">
        <v>485961.93</v>
      </c>
      <c r="Q91" s="13">
        <v>886103.48</v>
      </c>
      <c r="R91" s="14">
        <v>28079.9</v>
      </c>
    </row>
    <row r="92" spans="1:18" s="28" customFormat="1" ht="14" x14ac:dyDescent="0.3">
      <c r="A92" s="45" t="s">
        <v>111</v>
      </c>
      <c r="C92" s="11" t="s">
        <v>32</v>
      </c>
      <c r="D92" s="12">
        <v>12262.35</v>
      </c>
      <c r="E92" s="13">
        <v>29622.5</v>
      </c>
      <c r="F92" s="13">
        <v>78949.97</v>
      </c>
      <c r="G92" s="13">
        <v>48925.48</v>
      </c>
      <c r="H92" s="13">
        <v>44587.63</v>
      </c>
      <c r="I92" s="13">
        <v>218407.89</v>
      </c>
      <c r="J92" s="13">
        <v>576534.21</v>
      </c>
      <c r="K92" s="13">
        <v>4026925.48</v>
      </c>
      <c r="L92" s="13">
        <v>4816772.34</v>
      </c>
      <c r="M92" s="13">
        <v>3251311.8099999996</v>
      </c>
      <c r="N92" s="13">
        <v>3574595.79</v>
      </c>
      <c r="O92" s="13">
        <v>3279489.18</v>
      </c>
      <c r="P92" s="13">
        <v>2610604.67</v>
      </c>
      <c r="Q92" s="13">
        <v>1641205.13</v>
      </c>
      <c r="R92" s="14">
        <v>1781059.5499999998</v>
      </c>
    </row>
    <row r="93" spans="1:18" s="28" customFormat="1" ht="14" x14ac:dyDescent="0.3">
      <c r="A93" s="45" t="s">
        <v>111</v>
      </c>
      <c r="C93" s="11" t="s">
        <v>33</v>
      </c>
      <c r="D93" s="12">
        <v>46822.53</v>
      </c>
      <c r="E93" s="13">
        <v>66617.7</v>
      </c>
      <c r="F93" s="13">
        <v>108564.6</v>
      </c>
      <c r="G93" s="13">
        <v>72176.740000000005</v>
      </c>
      <c r="H93" s="13">
        <v>130154.33</v>
      </c>
      <c r="I93" s="13">
        <v>605724.64</v>
      </c>
      <c r="J93" s="13">
        <v>1208073.3799999999</v>
      </c>
      <c r="K93" s="13">
        <v>4089023.2</v>
      </c>
      <c r="L93" s="13">
        <v>2655097.75</v>
      </c>
      <c r="M93" s="13">
        <v>3882781.12</v>
      </c>
      <c r="N93" s="13">
        <v>4825761.1400000006</v>
      </c>
      <c r="O93" s="13">
        <v>3352172.42</v>
      </c>
      <c r="P93" s="13">
        <v>1946723.27</v>
      </c>
      <c r="Q93" s="13">
        <v>1394085.3107000003</v>
      </c>
      <c r="R93" s="14">
        <v>651719.54</v>
      </c>
    </row>
    <row r="94" spans="1:18" s="28" customFormat="1" ht="14" x14ac:dyDescent="0.3">
      <c r="A94" s="45" t="s">
        <v>111</v>
      </c>
      <c r="C94" s="11" t="s">
        <v>34</v>
      </c>
      <c r="D94" s="12">
        <v>606265.78</v>
      </c>
      <c r="E94" s="13">
        <v>1343866.45</v>
      </c>
      <c r="F94" s="13">
        <v>671683.52</v>
      </c>
      <c r="G94" s="13">
        <v>428747.57</v>
      </c>
      <c r="H94" s="13">
        <v>1098111.76</v>
      </c>
      <c r="I94" s="13">
        <v>1080694.3600000001</v>
      </c>
      <c r="J94" s="13">
        <v>1234242.93</v>
      </c>
      <c r="K94" s="13">
        <v>4396782.03</v>
      </c>
      <c r="L94" s="13">
        <v>7162096.2200000007</v>
      </c>
      <c r="M94" s="13">
        <v>7344915.5</v>
      </c>
      <c r="N94" s="13">
        <v>6212629.0300000003</v>
      </c>
      <c r="O94" s="13">
        <v>6161777.7999999998</v>
      </c>
      <c r="P94" s="13">
        <v>3112356.3899999997</v>
      </c>
      <c r="Q94" s="13">
        <v>1617645.0300000003</v>
      </c>
      <c r="R94" s="14">
        <v>2562929.0299999998</v>
      </c>
    </row>
    <row r="95" spans="1:18" s="28" customFormat="1" ht="14" x14ac:dyDescent="0.3">
      <c r="A95" s="45" t="s">
        <v>111</v>
      </c>
      <c r="C95" s="11" t="s">
        <v>13</v>
      </c>
      <c r="D95" s="12">
        <v>4196327.46</v>
      </c>
      <c r="E95" s="13">
        <v>4178999.3500000006</v>
      </c>
      <c r="F95" s="13">
        <v>5011865.55</v>
      </c>
      <c r="G95" s="13">
        <v>4931709.4399999995</v>
      </c>
      <c r="H95" s="13">
        <v>9635430.6000000015</v>
      </c>
      <c r="I95" s="13">
        <v>6443584.71</v>
      </c>
      <c r="J95" s="13">
        <v>5699191.8899999997</v>
      </c>
      <c r="K95" s="13">
        <v>12774894.15</v>
      </c>
      <c r="L95" s="13">
        <v>9603331.3499999996</v>
      </c>
      <c r="M95" s="13">
        <v>7594792.5199999996</v>
      </c>
      <c r="N95" s="13">
        <v>7993081.9500000002</v>
      </c>
      <c r="O95" s="13">
        <v>7000706.6900000004</v>
      </c>
      <c r="P95" s="13">
        <v>3784810.2399999998</v>
      </c>
      <c r="Q95" s="13">
        <v>6024661.7000000002</v>
      </c>
      <c r="R95" s="14">
        <v>5125801.6900000004</v>
      </c>
    </row>
    <row r="96" spans="1:18" s="28" customFormat="1" ht="14" x14ac:dyDescent="0.3">
      <c r="A96" s="45" t="s">
        <v>111</v>
      </c>
      <c r="C96" s="11" t="s">
        <v>94</v>
      </c>
      <c r="D96" s="12">
        <v>9344813.5</v>
      </c>
      <c r="E96" s="13">
        <v>14405185.110000001</v>
      </c>
      <c r="F96" s="13">
        <v>16462564.380000001</v>
      </c>
      <c r="G96" s="13">
        <v>12618436.800000001</v>
      </c>
      <c r="H96" s="13">
        <v>15284846.780000001</v>
      </c>
      <c r="I96" s="13">
        <v>12556814.299999999</v>
      </c>
      <c r="J96" s="13">
        <v>12392926.879999999</v>
      </c>
      <c r="K96" s="13">
        <v>19165667.840000004</v>
      </c>
      <c r="L96" s="13">
        <v>7904512.75</v>
      </c>
      <c r="M96" s="13">
        <v>9734782.5999999996</v>
      </c>
      <c r="N96" s="13">
        <v>15697766.24</v>
      </c>
      <c r="O96" s="13">
        <v>8210384.8100000005</v>
      </c>
      <c r="P96" s="13">
        <v>7886020</v>
      </c>
      <c r="Q96" s="13">
        <v>9534927.5299999993</v>
      </c>
      <c r="R96" s="14">
        <v>8640519.2699999996</v>
      </c>
    </row>
    <row r="97" spans="1:18" s="28" customFormat="1" ht="14.5" thickBot="1" x14ac:dyDescent="0.35">
      <c r="A97" s="45" t="s">
        <v>111</v>
      </c>
      <c r="C97" s="11" t="s">
        <v>93</v>
      </c>
      <c r="D97" s="15">
        <v>37931756.130000003</v>
      </c>
      <c r="E97" s="16">
        <v>47456344.420000002</v>
      </c>
      <c r="F97" s="16">
        <v>57047741.979999997</v>
      </c>
      <c r="G97" s="16">
        <v>56087370.799999997</v>
      </c>
      <c r="H97" s="16">
        <v>51073728.189999998</v>
      </c>
      <c r="I97" s="16">
        <v>87448132.529999986</v>
      </c>
      <c r="J97" s="16">
        <v>63867230.100000001</v>
      </c>
      <c r="K97" s="16">
        <v>45462796.680000007</v>
      </c>
      <c r="L97" s="16">
        <v>57892382.170000002</v>
      </c>
      <c r="M97" s="16">
        <v>41888769.729999997</v>
      </c>
      <c r="N97" s="16">
        <v>57101176.539999999</v>
      </c>
      <c r="O97" s="16">
        <v>83106249.820000008</v>
      </c>
      <c r="P97" s="16">
        <v>75684991.704999998</v>
      </c>
      <c r="Q97" s="16">
        <v>46366145.879999995</v>
      </c>
      <c r="R97" s="17">
        <v>44466035.75</v>
      </c>
    </row>
    <row r="98" spans="1:18" s="28" customFormat="1" ht="14.5" thickBot="1" x14ac:dyDescent="0.35">
      <c r="A98" s="45" t="s">
        <v>111</v>
      </c>
      <c r="C98" s="18" t="s">
        <v>14</v>
      </c>
      <c r="D98" s="19" t="s">
        <v>377</v>
      </c>
      <c r="E98" s="20" t="s">
        <v>377</v>
      </c>
      <c r="F98" s="20" t="s">
        <v>377</v>
      </c>
      <c r="G98" s="20" t="s">
        <v>377</v>
      </c>
      <c r="H98" s="20" t="s">
        <v>377</v>
      </c>
      <c r="I98" s="20">
        <v>108792867.41999999</v>
      </c>
      <c r="J98" s="20" t="s">
        <v>377</v>
      </c>
      <c r="K98" s="20">
        <v>96456608.590000004</v>
      </c>
      <c r="L98" s="20">
        <v>98330553.485000014</v>
      </c>
      <c r="M98" s="20">
        <v>81323962.199999988</v>
      </c>
      <c r="N98" s="20">
        <v>101537045.27000001</v>
      </c>
      <c r="O98" s="20">
        <v>113850257.03</v>
      </c>
      <c r="P98" s="20">
        <v>96593131.015000001</v>
      </c>
      <c r="Q98" s="20">
        <v>71536775.980699986</v>
      </c>
      <c r="R98" s="21" t="s">
        <v>377</v>
      </c>
    </row>
    <row r="99" spans="1:18" s="28" customFormat="1" x14ac:dyDescent="0.25">
      <c r="A99" s="45"/>
    </row>
    <row r="100" spans="1:18" s="28" customFormat="1" x14ac:dyDescent="0.25">
      <c r="A100" s="45"/>
    </row>
    <row r="101" spans="1:18" s="28" customFormat="1" x14ac:dyDescent="0.25">
      <c r="A101" s="45"/>
    </row>
    <row r="102" spans="1:18" s="28" customFormat="1" ht="23" x14ac:dyDescent="0.25">
      <c r="A102" s="45"/>
      <c r="C102" s="1" t="s">
        <v>123</v>
      </c>
      <c r="D102" s="1"/>
      <c r="E102" s="1"/>
      <c r="F102" s="1"/>
      <c r="G102" s="1"/>
      <c r="H102" s="1"/>
      <c r="I102" s="1"/>
      <c r="J102" s="1"/>
      <c r="K102" s="1"/>
      <c r="L102" s="1"/>
      <c r="M102" s="1"/>
    </row>
    <row r="103" spans="1:18" s="28" customFormat="1" ht="13" thickBot="1" x14ac:dyDescent="0.3">
      <c r="A103" s="45"/>
      <c r="C103" s="144"/>
      <c r="D103" s="144"/>
      <c r="E103" s="144"/>
      <c r="F103" s="144"/>
      <c r="G103" s="144"/>
      <c r="H103" s="144"/>
      <c r="I103" s="144"/>
      <c r="J103" s="144"/>
      <c r="K103" s="144"/>
      <c r="L103" s="144"/>
      <c r="M103" s="144"/>
    </row>
    <row r="104" spans="1:18" s="28" customFormat="1" ht="14.5" thickBot="1" x14ac:dyDescent="0.35">
      <c r="A104" s="45"/>
      <c r="C104" s="2"/>
      <c r="D104" s="140" t="s">
        <v>52</v>
      </c>
      <c r="E104" s="141"/>
      <c r="F104" s="141"/>
      <c r="G104" s="141"/>
      <c r="H104" s="141"/>
      <c r="I104" s="141"/>
      <c r="J104" s="141"/>
      <c r="K104" s="141"/>
      <c r="L104" s="141"/>
      <c r="M104" s="141"/>
      <c r="N104" s="141"/>
      <c r="O104" s="141"/>
      <c r="P104" s="141"/>
      <c r="Q104" s="141"/>
      <c r="R104" s="142"/>
    </row>
    <row r="105" spans="1:18" s="28" customFormat="1" ht="14.5" thickBot="1" x14ac:dyDescent="0.35">
      <c r="A105" s="45" t="s">
        <v>45</v>
      </c>
      <c r="C105" s="3" t="s">
        <v>249</v>
      </c>
      <c r="D105" s="4" t="s">
        <v>0</v>
      </c>
      <c r="E105" s="5" t="s">
        <v>1</v>
      </c>
      <c r="F105" s="5" t="s">
        <v>2</v>
      </c>
      <c r="G105" s="5" t="s">
        <v>3</v>
      </c>
      <c r="H105" s="5" t="s">
        <v>4</v>
      </c>
      <c r="I105" s="5" t="s">
        <v>5</v>
      </c>
      <c r="J105" s="5" t="s">
        <v>6</v>
      </c>
      <c r="K105" s="5" t="s">
        <v>7</v>
      </c>
      <c r="L105" s="5" t="s">
        <v>8</v>
      </c>
      <c r="M105" s="5" t="s">
        <v>9</v>
      </c>
      <c r="N105" s="5" t="s">
        <v>10</v>
      </c>
      <c r="O105" s="5" t="s">
        <v>11</v>
      </c>
      <c r="P105" s="5" t="s">
        <v>17</v>
      </c>
      <c r="Q105" s="5" t="s">
        <v>44</v>
      </c>
      <c r="R105" s="6" t="s">
        <v>88</v>
      </c>
    </row>
    <row r="106" spans="1:18" s="28" customFormat="1" ht="14" x14ac:dyDescent="0.3">
      <c r="A106" s="45" t="s">
        <v>45</v>
      </c>
      <c r="C106" s="11" t="s">
        <v>12</v>
      </c>
      <c r="D106" s="12">
        <v>0</v>
      </c>
      <c r="E106" s="13">
        <v>0</v>
      </c>
      <c r="F106" s="13">
        <v>0</v>
      </c>
      <c r="G106" s="13">
        <v>0</v>
      </c>
      <c r="H106" s="13">
        <v>0</v>
      </c>
      <c r="I106" s="13">
        <v>0</v>
      </c>
      <c r="J106" s="13">
        <v>0</v>
      </c>
      <c r="K106" s="13">
        <v>0</v>
      </c>
      <c r="L106" s="13">
        <v>0</v>
      </c>
      <c r="M106" s="13">
        <v>0</v>
      </c>
      <c r="N106" s="13">
        <v>0</v>
      </c>
      <c r="O106" s="13">
        <v>0</v>
      </c>
      <c r="P106" s="13">
        <v>0</v>
      </c>
      <c r="Q106" s="13">
        <v>13950.8</v>
      </c>
      <c r="R106" s="14">
        <v>106817.42</v>
      </c>
    </row>
    <row r="107" spans="1:18" s="28" customFormat="1" ht="14" x14ac:dyDescent="0.3">
      <c r="A107" s="45" t="s">
        <v>45</v>
      </c>
      <c r="C107" s="11" t="s">
        <v>30</v>
      </c>
      <c r="D107" s="12">
        <v>0</v>
      </c>
      <c r="E107" s="13">
        <v>0</v>
      </c>
      <c r="F107" s="13">
        <v>0</v>
      </c>
      <c r="G107" s="13">
        <v>0</v>
      </c>
      <c r="H107" s="13">
        <v>0</v>
      </c>
      <c r="I107" s="13">
        <v>0</v>
      </c>
      <c r="J107" s="13">
        <v>0</v>
      </c>
      <c r="K107" s="13">
        <v>0</v>
      </c>
      <c r="L107" s="13">
        <v>0</v>
      </c>
      <c r="M107" s="13">
        <v>0</v>
      </c>
      <c r="N107" s="13">
        <v>0</v>
      </c>
      <c r="O107" s="13">
        <v>0</v>
      </c>
      <c r="P107" s="13">
        <v>0</v>
      </c>
      <c r="Q107" s="13">
        <v>8137.2</v>
      </c>
      <c r="R107" s="14">
        <v>16635.5</v>
      </c>
    </row>
    <row r="108" spans="1:18" s="28" customFormat="1" ht="14" x14ac:dyDescent="0.3">
      <c r="A108" s="45" t="s">
        <v>45</v>
      </c>
      <c r="C108" s="11" t="s">
        <v>31</v>
      </c>
      <c r="D108" s="12">
        <v>0</v>
      </c>
      <c r="E108" s="13">
        <v>0</v>
      </c>
      <c r="F108" s="13">
        <v>0</v>
      </c>
      <c r="G108" s="13">
        <v>0</v>
      </c>
      <c r="H108" s="13">
        <v>0</v>
      </c>
      <c r="I108" s="13">
        <v>0</v>
      </c>
      <c r="J108" s="13">
        <v>0</v>
      </c>
      <c r="K108" s="13">
        <v>0</v>
      </c>
      <c r="L108" s="13">
        <v>0</v>
      </c>
      <c r="M108" s="13">
        <v>0</v>
      </c>
      <c r="N108" s="13">
        <v>0</v>
      </c>
      <c r="O108" s="13">
        <v>0</v>
      </c>
      <c r="P108" s="13">
        <v>0</v>
      </c>
      <c r="Q108" s="13">
        <v>22451.63</v>
      </c>
      <c r="R108" s="14">
        <v>283765.69</v>
      </c>
    </row>
    <row r="109" spans="1:18" s="28" customFormat="1" ht="14" x14ac:dyDescent="0.3">
      <c r="A109" s="45" t="s">
        <v>45</v>
      </c>
      <c r="C109" s="11" t="s">
        <v>39</v>
      </c>
      <c r="D109" s="12">
        <v>0</v>
      </c>
      <c r="E109" s="13">
        <v>0</v>
      </c>
      <c r="F109" s="13">
        <v>0</v>
      </c>
      <c r="G109" s="13">
        <v>0</v>
      </c>
      <c r="H109" s="13">
        <v>0</v>
      </c>
      <c r="I109" s="13">
        <v>0</v>
      </c>
      <c r="J109" s="13">
        <v>0</v>
      </c>
      <c r="K109" s="13">
        <v>0</v>
      </c>
      <c r="L109" s="13">
        <v>0</v>
      </c>
      <c r="M109" s="13">
        <v>0</v>
      </c>
      <c r="N109" s="13">
        <v>0</v>
      </c>
      <c r="O109" s="13">
        <v>0</v>
      </c>
      <c r="P109" s="13">
        <v>0</v>
      </c>
      <c r="Q109" s="128" t="s">
        <v>377</v>
      </c>
      <c r="R109" s="14">
        <v>238321.35</v>
      </c>
    </row>
    <row r="110" spans="1:18" s="28" customFormat="1" ht="14" x14ac:dyDescent="0.3">
      <c r="A110" s="45" t="s">
        <v>45</v>
      </c>
      <c r="C110" s="11" t="s">
        <v>37</v>
      </c>
      <c r="D110" s="12">
        <v>0</v>
      </c>
      <c r="E110" s="13">
        <v>0</v>
      </c>
      <c r="F110" s="13">
        <v>0</v>
      </c>
      <c r="G110" s="13">
        <v>0</v>
      </c>
      <c r="H110" s="13">
        <v>0</v>
      </c>
      <c r="I110" s="13">
        <v>0</v>
      </c>
      <c r="J110" s="13">
        <v>0</v>
      </c>
      <c r="K110" s="13">
        <v>0</v>
      </c>
      <c r="L110" s="13">
        <v>0</v>
      </c>
      <c r="M110" s="13">
        <v>0</v>
      </c>
      <c r="N110" s="13">
        <v>0</v>
      </c>
      <c r="O110" s="13">
        <v>0</v>
      </c>
      <c r="P110" s="13">
        <v>0</v>
      </c>
      <c r="Q110" s="13">
        <v>0</v>
      </c>
      <c r="R110" s="14">
        <v>21793.31</v>
      </c>
    </row>
    <row r="111" spans="1:18" s="28" customFormat="1" ht="14" x14ac:dyDescent="0.3">
      <c r="A111" s="45" t="s">
        <v>45</v>
      </c>
      <c r="C111" s="11" t="s">
        <v>32</v>
      </c>
      <c r="D111" s="12">
        <v>0</v>
      </c>
      <c r="E111" s="13">
        <v>0</v>
      </c>
      <c r="F111" s="13">
        <v>0</v>
      </c>
      <c r="G111" s="13">
        <v>0</v>
      </c>
      <c r="H111" s="13">
        <v>0</v>
      </c>
      <c r="I111" s="13">
        <v>0</v>
      </c>
      <c r="J111" s="13">
        <v>0</v>
      </c>
      <c r="K111" s="13">
        <v>0</v>
      </c>
      <c r="L111" s="13">
        <v>0</v>
      </c>
      <c r="M111" s="13">
        <v>0</v>
      </c>
      <c r="N111" s="13">
        <v>0</v>
      </c>
      <c r="O111" s="13">
        <v>0</v>
      </c>
      <c r="P111" s="13">
        <v>0</v>
      </c>
      <c r="Q111" s="128" t="s">
        <v>377</v>
      </c>
      <c r="R111" s="14">
        <v>47238.55</v>
      </c>
    </row>
    <row r="112" spans="1:18" s="28" customFormat="1" ht="14" x14ac:dyDescent="0.3">
      <c r="A112" s="45" t="s">
        <v>45</v>
      </c>
      <c r="C112" s="11" t="s">
        <v>33</v>
      </c>
      <c r="D112" s="12">
        <v>0</v>
      </c>
      <c r="E112" s="13">
        <v>0</v>
      </c>
      <c r="F112" s="13">
        <v>0</v>
      </c>
      <c r="G112" s="13">
        <v>0</v>
      </c>
      <c r="H112" s="13">
        <v>0</v>
      </c>
      <c r="I112" s="13">
        <v>0</v>
      </c>
      <c r="J112" s="13">
        <v>0</v>
      </c>
      <c r="K112" s="13">
        <v>0</v>
      </c>
      <c r="L112" s="13">
        <v>0</v>
      </c>
      <c r="M112" s="13">
        <v>0</v>
      </c>
      <c r="N112" s="13">
        <v>0</v>
      </c>
      <c r="O112" s="13">
        <v>0</v>
      </c>
      <c r="P112" s="13">
        <v>0</v>
      </c>
      <c r="Q112" s="13">
        <v>0</v>
      </c>
      <c r="R112" s="14">
        <v>34728.949999999997</v>
      </c>
    </row>
    <row r="113" spans="1:18" s="28" customFormat="1" ht="14" x14ac:dyDescent="0.3">
      <c r="A113" s="45" t="s">
        <v>45</v>
      </c>
      <c r="C113" s="11" t="s">
        <v>34</v>
      </c>
      <c r="D113" s="12">
        <v>0</v>
      </c>
      <c r="E113" s="13">
        <v>0</v>
      </c>
      <c r="F113" s="13">
        <v>0</v>
      </c>
      <c r="G113" s="13">
        <v>0</v>
      </c>
      <c r="H113" s="13">
        <v>0</v>
      </c>
      <c r="I113" s="13">
        <v>0</v>
      </c>
      <c r="J113" s="13">
        <v>0</v>
      </c>
      <c r="K113" s="13">
        <v>0</v>
      </c>
      <c r="L113" s="13">
        <v>0</v>
      </c>
      <c r="M113" s="13">
        <v>0</v>
      </c>
      <c r="N113" s="13">
        <v>0</v>
      </c>
      <c r="O113" s="13">
        <v>0</v>
      </c>
      <c r="P113" s="13">
        <v>0</v>
      </c>
      <c r="Q113" s="13">
        <v>0</v>
      </c>
      <c r="R113" s="14">
        <v>6981.9</v>
      </c>
    </row>
    <row r="114" spans="1:18" s="28" customFormat="1" ht="14" x14ac:dyDescent="0.3">
      <c r="A114" s="45" t="s">
        <v>45</v>
      </c>
      <c r="C114" s="11" t="s">
        <v>13</v>
      </c>
      <c r="D114" s="12">
        <v>0</v>
      </c>
      <c r="E114" s="13">
        <v>0</v>
      </c>
      <c r="F114" s="13">
        <v>0</v>
      </c>
      <c r="G114" s="13">
        <v>0</v>
      </c>
      <c r="H114" s="13">
        <v>0</v>
      </c>
      <c r="I114" s="13">
        <v>0</v>
      </c>
      <c r="J114" s="13">
        <v>0</v>
      </c>
      <c r="K114" s="13">
        <v>0</v>
      </c>
      <c r="L114" s="13">
        <v>0</v>
      </c>
      <c r="M114" s="13">
        <v>0</v>
      </c>
      <c r="N114" s="13">
        <v>0</v>
      </c>
      <c r="O114" s="13">
        <v>0</v>
      </c>
      <c r="P114" s="13">
        <v>0</v>
      </c>
      <c r="Q114" s="13">
        <v>0</v>
      </c>
      <c r="R114" s="14">
        <v>0</v>
      </c>
    </row>
    <row r="115" spans="1:18" s="28" customFormat="1" ht="14" x14ac:dyDescent="0.3">
      <c r="A115" s="45" t="s">
        <v>45</v>
      </c>
      <c r="C115" s="11" t="s">
        <v>94</v>
      </c>
      <c r="D115" s="12">
        <v>0</v>
      </c>
      <c r="E115" s="13">
        <v>0</v>
      </c>
      <c r="F115" s="13">
        <v>0</v>
      </c>
      <c r="G115" s="13">
        <v>0</v>
      </c>
      <c r="H115" s="13">
        <v>0</v>
      </c>
      <c r="I115" s="13">
        <v>0</v>
      </c>
      <c r="J115" s="13">
        <v>0</v>
      </c>
      <c r="K115" s="13">
        <v>0</v>
      </c>
      <c r="L115" s="13">
        <v>0</v>
      </c>
      <c r="M115" s="13">
        <v>0</v>
      </c>
      <c r="N115" s="13">
        <v>0</v>
      </c>
      <c r="O115" s="13">
        <v>0</v>
      </c>
      <c r="P115" s="13">
        <v>0</v>
      </c>
      <c r="Q115" s="13">
        <v>0</v>
      </c>
      <c r="R115" s="130" t="s">
        <v>377</v>
      </c>
    </row>
    <row r="116" spans="1:18" s="28" customFormat="1" ht="14.5" thickBot="1" x14ac:dyDescent="0.35">
      <c r="A116" s="45" t="s">
        <v>45</v>
      </c>
      <c r="C116" s="11" t="s">
        <v>93</v>
      </c>
      <c r="D116" s="15">
        <v>0</v>
      </c>
      <c r="E116" s="16">
        <v>0</v>
      </c>
      <c r="F116" s="16">
        <v>0</v>
      </c>
      <c r="G116" s="16">
        <v>0</v>
      </c>
      <c r="H116" s="16">
        <v>0</v>
      </c>
      <c r="I116" s="16">
        <v>0</v>
      </c>
      <c r="J116" s="16">
        <v>0</v>
      </c>
      <c r="K116" s="16">
        <v>0</v>
      </c>
      <c r="L116" s="16">
        <v>0</v>
      </c>
      <c r="M116" s="16">
        <v>0</v>
      </c>
      <c r="N116" s="16">
        <v>0</v>
      </c>
      <c r="O116" s="16">
        <v>0</v>
      </c>
      <c r="P116" s="16">
        <v>0</v>
      </c>
      <c r="Q116" s="16">
        <v>0</v>
      </c>
      <c r="R116" s="131" t="s">
        <v>377</v>
      </c>
    </row>
    <row r="117" spans="1:18" s="28" customFormat="1" ht="14.5" thickBot="1" x14ac:dyDescent="0.35">
      <c r="A117" s="45" t="s">
        <v>45</v>
      </c>
      <c r="C117" s="18" t="s">
        <v>14</v>
      </c>
      <c r="D117" s="19">
        <v>0</v>
      </c>
      <c r="E117" s="20">
        <v>0</v>
      </c>
      <c r="F117" s="20">
        <v>0</v>
      </c>
      <c r="G117" s="20">
        <v>0</v>
      </c>
      <c r="H117" s="20">
        <v>0</v>
      </c>
      <c r="I117" s="20">
        <v>0</v>
      </c>
      <c r="J117" s="20">
        <v>0</v>
      </c>
      <c r="K117" s="20">
        <v>0</v>
      </c>
      <c r="L117" s="20">
        <v>0</v>
      </c>
      <c r="M117" s="20">
        <v>0</v>
      </c>
      <c r="N117" s="20">
        <v>0</v>
      </c>
      <c r="O117" s="20">
        <v>0</v>
      </c>
      <c r="P117" s="20">
        <v>0</v>
      </c>
      <c r="Q117" s="20">
        <v>47673.83</v>
      </c>
      <c r="R117" s="21" t="s">
        <v>377</v>
      </c>
    </row>
    <row r="118" spans="1:18" s="28" customFormat="1" x14ac:dyDescent="0.25">
      <c r="A118" s="45"/>
    </row>
    <row r="119" spans="1:18" s="28" customFormat="1" x14ac:dyDescent="0.25">
      <c r="A119" s="45"/>
    </row>
    <row r="120" spans="1:18" s="28" customFormat="1" x14ac:dyDescent="0.25">
      <c r="A120" s="45"/>
    </row>
    <row r="121" spans="1:18" s="28" customFormat="1" ht="23" x14ac:dyDescent="0.25">
      <c r="A121" s="45"/>
      <c r="C121" s="1" t="s">
        <v>124</v>
      </c>
      <c r="D121" s="1"/>
      <c r="E121" s="1"/>
      <c r="F121" s="1"/>
      <c r="G121" s="1"/>
      <c r="H121" s="1"/>
      <c r="I121" s="1"/>
      <c r="J121" s="1"/>
      <c r="K121" s="1"/>
      <c r="L121" s="1"/>
      <c r="M121" s="1"/>
    </row>
    <row r="122" spans="1:18" s="28" customFormat="1" ht="13" thickBot="1" x14ac:dyDescent="0.3">
      <c r="A122" s="45"/>
      <c r="C122" s="144"/>
      <c r="D122" s="144"/>
      <c r="E122" s="144"/>
      <c r="F122" s="144"/>
      <c r="G122" s="144"/>
      <c r="H122" s="144"/>
      <c r="I122" s="144"/>
      <c r="J122" s="144"/>
      <c r="K122" s="144"/>
      <c r="L122" s="144"/>
      <c r="M122" s="144"/>
    </row>
    <row r="123" spans="1:18" s="28" customFormat="1" ht="14.5" thickBot="1" x14ac:dyDescent="0.35">
      <c r="A123" s="45"/>
      <c r="C123" s="2"/>
      <c r="D123" s="140" t="s">
        <v>52</v>
      </c>
      <c r="E123" s="141"/>
      <c r="F123" s="141"/>
      <c r="G123" s="141"/>
      <c r="H123" s="141"/>
      <c r="I123" s="141"/>
      <c r="J123" s="141"/>
      <c r="K123" s="141"/>
      <c r="L123" s="141"/>
      <c r="M123" s="141"/>
      <c r="N123" s="141"/>
      <c r="O123" s="141"/>
      <c r="P123" s="141"/>
      <c r="Q123" s="141"/>
      <c r="R123" s="142"/>
    </row>
    <row r="124" spans="1:18" s="28" customFormat="1" ht="14.5" thickBot="1" x14ac:dyDescent="0.35">
      <c r="A124" s="45" t="s">
        <v>89</v>
      </c>
      <c r="C124" s="3" t="s">
        <v>249</v>
      </c>
      <c r="D124" s="4" t="s">
        <v>0</v>
      </c>
      <c r="E124" s="5" t="s">
        <v>1</v>
      </c>
      <c r="F124" s="5" t="s">
        <v>2</v>
      </c>
      <c r="G124" s="5" t="s">
        <v>3</v>
      </c>
      <c r="H124" s="5" t="s">
        <v>4</v>
      </c>
      <c r="I124" s="5" t="s">
        <v>5</v>
      </c>
      <c r="J124" s="5" t="s">
        <v>6</v>
      </c>
      <c r="K124" s="5" t="s">
        <v>7</v>
      </c>
      <c r="L124" s="5" t="s">
        <v>8</v>
      </c>
      <c r="M124" s="5" t="s">
        <v>9</v>
      </c>
      <c r="N124" s="5" t="s">
        <v>10</v>
      </c>
      <c r="O124" s="5" t="s">
        <v>11</v>
      </c>
      <c r="P124" s="5" t="s">
        <v>17</v>
      </c>
      <c r="Q124" s="5" t="s">
        <v>44</v>
      </c>
      <c r="R124" s="6" t="s">
        <v>88</v>
      </c>
    </row>
    <row r="125" spans="1:18" s="28" customFormat="1" ht="14" x14ac:dyDescent="0.3">
      <c r="A125" s="45" t="s">
        <v>89</v>
      </c>
      <c r="C125" s="11" t="s">
        <v>12</v>
      </c>
      <c r="D125" s="12">
        <v>0</v>
      </c>
      <c r="E125" s="13">
        <v>0</v>
      </c>
      <c r="F125" s="13">
        <v>0</v>
      </c>
      <c r="G125" s="13">
        <v>0</v>
      </c>
      <c r="H125" s="13">
        <v>0</v>
      </c>
      <c r="I125" s="13">
        <v>0</v>
      </c>
      <c r="J125" s="13">
        <v>0</v>
      </c>
      <c r="K125" s="13">
        <v>0</v>
      </c>
      <c r="L125" s="13">
        <v>0</v>
      </c>
      <c r="M125" s="13">
        <v>0</v>
      </c>
      <c r="N125" s="13">
        <v>0</v>
      </c>
      <c r="O125" s="13">
        <v>0</v>
      </c>
      <c r="P125" s="13">
        <v>0</v>
      </c>
      <c r="Q125" s="128" t="s">
        <v>377</v>
      </c>
      <c r="R125" s="14">
        <v>1758522.91</v>
      </c>
    </row>
    <row r="126" spans="1:18" s="28" customFormat="1" ht="14" x14ac:dyDescent="0.3">
      <c r="A126" s="45" t="s">
        <v>89</v>
      </c>
      <c r="C126" s="11" t="s">
        <v>30</v>
      </c>
      <c r="D126" s="12">
        <v>0</v>
      </c>
      <c r="E126" s="13">
        <v>0</v>
      </c>
      <c r="F126" s="13">
        <v>0</v>
      </c>
      <c r="G126" s="13">
        <v>0</v>
      </c>
      <c r="H126" s="13">
        <v>0</v>
      </c>
      <c r="I126" s="13">
        <v>0</v>
      </c>
      <c r="J126" s="13">
        <v>0</v>
      </c>
      <c r="K126" s="13">
        <v>0</v>
      </c>
      <c r="L126" s="13">
        <v>0</v>
      </c>
      <c r="M126" s="13">
        <v>0</v>
      </c>
      <c r="N126" s="13">
        <v>0</v>
      </c>
      <c r="O126" s="13">
        <v>0</v>
      </c>
      <c r="P126" s="13">
        <v>0</v>
      </c>
      <c r="Q126" s="13">
        <v>0</v>
      </c>
      <c r="R126" s="14">
        <v>41984.310000000005</v>
      </c>
    </row>
    <row r="127" spans="1:18" s="28" customFormat="1" ht="14" x14ac:dyDescent="0.3">
      <c r="A127" s="45" t="s">
        <v>89</v>
      </c>
      <c r="C127" s="11" t="s">
        <v>31</v>
      </c>
      <c r="D127" s="12">
        <v>0</v>
      </c>
      <c r="E127" s="13">
        <v>0</v>
      </c>
      <c r="F127" s="13">
        <v>0</v>
      </c>
      <c r="G127" s="13">
        <v>0</v>
      </c>
      <c r="H127" s="13">
        <v>0</v>
      </c>
      <c r="I127" s="13">
        <v>0</v>
      </c>
      <c r="J127" s="13">
        <v>0</v>
      </c>
      <c r="K127" s="13">
        <v>0</v>
      </c>
      <c r="L127" s="13">
        <v>0</v>
      </c>
      <c r="M127" s="13">
        <v>0</v>
      </c>
      <c r="N127" s="13">
        <v>0</v>
      </c>
      <c r="O127" s="13">
        <v>0</v>
      </c>
      <c r="P127" s="13">
        <v>0</v>
      </c>
      <c r="Q127" s="13">
        <v>0</v>
      </c>
      <c r="R127" s="14">
        <v>2275434.36</v>
      </c>
    </row>
    <row r="128" spans="1:18" s="28" customFormat="1" ht="14" x14ac:dyDescent="0.3">
      <c r="A128" s="45" t="s">
        <v>89</v>
      </c>
      <c r="C128" s="11" t="s">
        <v>39</v>
      </c>
      <c r="D128" s="12">
        <v>0</v>
      </c>
      <c r="E128" s="13">
        <v>0</v>
      </c>
      <c r="F128" s="13">
        <v>0</v>
      </c>
      <c r="G128" s="13">
        <v>0</v>
      </c>
      <c r="H128" s="13">
        <v>0</v>
      </c>
      <c r="I128" s="13">
        <v>0</v>
      </c>
      <c r="J128" s="13">
        <v>0</v>
      </c>
      <c r="K128" s="13">
        <v>0</v>
      </c>
      <c r="L128" s="13">
        <v>0</v>
      </c>
      <c r="M128" s="13">
        <v>0</v>
      </c>
      <c r="N128" s="13">
        <v>0</v>
      </c>
      <c r="O128" s="13">
        <v>0</v>
      </c>
      <c r="P128" s="13">
        <v>0</v>
      </c>
      <c r="Q128" s="128" t="s">
        <v>377</v>
      </c>
      <c r="R128" s="14">
        <v>2176832.98</v>
      </c>
    </row>
    <row r="129" spans="1:18" s="28" customFormat="1" ht="14" x14ac:dyDescent="0.3">
      <c r="A129" s="45" t="s">
        <v>89</v>
      </c>
      <c r="C129" s="11" t="s">
        <v>37</v>
      </c>
      <c r="D129" s="12">
        <v>0</v>
      </c>
      <c r="E129" s="13">
        <v>0</v>
      </c>
      <c r="F129" s="13">
        <v>0</v>
      </c>
      <c r="G129" s="13">
        <v>0</v>
      </c>
      <c r="H129" s="13">
        <v>0</v>
      </c>
      <c r="I129" s="13">
        <v>0</v>
      </c>
      <c r="J129" s="13">
        <v>0</v>
      </c>
      <c r="K129" s="13">
        <v>0</v>
      </c>
      <c r="L129" s="13">
        <v>0</v>
      </c>
      <c r="M129" s="13">
        <v>0</v>
      </c>
      <c r="N129" s="13">
        <v>0</v>
      </c>
      <c r="O129" s="13">
        <v>0</v>
      </c>
      <c r="P129" s="13">
        <v>0</v>
      </c>
      <c r="Q129" s="13">
        <v>0</v>
      </c>
      <c r="R129" s="14">
        <v>2142086.25</v>
      </c>
    </row>
    <row r="130" spans="1:18" s="28" customFormat="1" ht="14" x14ac:dyDescent="0.3">
      <c r="A130" s="45" t="s">
        <v>89</v>
      </c>
      <c r="C130" s="11" t="s">
        <v>32</v>
      </c>
      <c r="D130" s="12">
        <v>0</v>
      </c>
      <c r="E130" s="13">
        <v>0</v>
      </c>
      <c r="F130" s="13">
        <v>0</v>
      </c>
      <c r="G130" s="13">
        <v>0</v>
      </c>
      <c r="H130" s="13">
        <v>0</v>
      </c>
      <c r="I130" s="13">
        <v>0</v>
      </c>
      <c r="J130" s="13">
        <v>0</v>
      </c>
      <c r="K130" s="13">
        <v>0</v>
      </c>
      <c r="L130" s="13">
        <v>0</v>
      </c>
      <c r="M130" s="13">
        <v>0</v>
      </c>
      <c r="N130" s="13">
        <v>0</v>
      </c>
      <c r="O130" s="13">
        <v>0</v>
      </c>
      <c r="P130" s="13">
        <v>0</v>
      </c>
      <c r="Q130" s="13">
        <v>0</v>
      </c>
      <c r="R130" s="14">
        <v>2146747.9700000002</v>
      </c>
    </row>
    <row r="131" spans="1:18" s="28" customFormat="1" ht="14" x14ac:dyDescent="0.3">
      <c r="A131" s="45" t="s">
        <v>89</v>
      </c>
      <c r="C131" s="11" t="s">
        <v>33</v>
      </c>
      <c r="D131" s="12">
        <v>0</v>
      </c>
      <c r="E131" s="13">
        <v>0</v>
      </c>
      <c r="F131" s="13">
        <v>0</v>
      </c>
      <c r="G131" s="13">
        <v>0</v>
      </c>
      <c r="H131" s="13">
        <v>0</v>
      </c>
      <c r="I131" s="13">
        <v>0</v>
      </c>
      <c r="J131" s="13">
        <v>0</v>
      </c>
      <c r="K131" s="13">
        <v>0</v>
      </c>
      <c r="L131" s="13">
        <v>0</v>
      </c>
      <c r="M131" s="13">
        <v>0</v>
      </c>
      <c r="N131" s="13">
        <v>0</v>
      </c>
      <c r="O131" s="13">
        <v>0</v>
      </c>
      <c r="P131" s="13">
        <v>0</v>
      </c>
      <c r="Q131" s="13">
        <v>0</v>
      </c>
      <c r="R131" s="14">
        <v>4385697.3549999995</v>
      </c>
    </row>
    <row r="132" spans="1:18" s="28" customFormat="1" ht="14" x14ac:dyDescent="0.3">
      <c r="A132" s="45" t="s">
        <v>89</v>
      </c>
      <c r="C132" s="11" t="s">
        <v>34</v>
      </c>
      <c r="D132" s="12">
        <v>0</v>
      </c>
      <c r="E132" s="13">
        <v>0</v>
      </c>
      <c r="F132" s="13">
        <v>0</v>
      </c>
      <c r="G132" s="13">
        <v>0</v>
      </c>
      <c r="H132" s="13">
        <v>0</v>
      </c>
      <c r="I132" s="13">
        <v>0</v>
      </c>
      <c r="J132" s="13">
        <v>0</v>
      </c>
      <c r="K132" s="13">
        <v>0</v>
      </c>
      <c r="L132" s="13">
        <v>0</v>
      </c>
      <c r="M132" s="13">
        <v>0</v>
      </c>
      <c r="N132" s="13">
        <v>0</v>
      </c>
      <c r="O132" s="13">
        <v>0</v>
      </c>
      <c r="P132" s="13">
        <v>0</v>
      </c>
      <c r="Q132" s="13">
        <v>0</v>
      </c>
      <c r="R132" s="14">
        <v>3670018.6500000004</v>
      </c>
    </row>
    <row r="133" spans="1:18" s="28" customFormat="1" ht="14" x14ac:dyDescent="0.3">
      <c r="A133" s="45" t="s">
        <v>89</v>
      </c>
      <c r="C133" s="11" t="s">
        <v>13</v>
      </c>
      <c r="D133" s="12">
        <v>0</v>
      </c>
      <c r="E133" s="13">
        <v>0</v>
      </c>
      <c r="F133" s="13">
        <v>0</v>
      </c>
      <c r="G133" s="13">
        <v>0</v>
      </c>
      <c r="H133" s="13">
        <v>0</v>
      </c>
      <c r="I133" s="13">
        <v>0</v>
      </c>
      <c r="J133" s="13">
        <v>0</v>
      </c>
      <c r="K133" s="13">
        <v>0</v>
      </c>
      <c r="L133" s="13">
        <v>0</v>
      </c>
      <c r="M133" s="13">
        <v>0</v>
      </c>
      <c r="N133" s="13">
        <v>0</v>
      </c>
      <c r="O133" s="13">
        <v>0</v>
      </c>
      <c r="P133" s="13">
        <v>0</v>
      </c>
      <c r="Q133" s="13">
        <v>0</v>
      </c>
      <c r="R133" s="14">
        <v>296993.07</v>
      </c>
    </row>
    <row r="134" spans="1:18" s="28" customFormat="1" ht="14" x14ac:dyDescent="0.3">
      <c r="A134" s="45" t="s">
        <v>89</v>
      </c>
      <c r="C134" s="11" t="s">
        <v>94</v>
      </c>
      <c r="D134" s="12">
        <v>0</v>
      </c>
      <c r="E134" s="13">
        <v>0</v>
      </c>
      <c r="F134" s="13">
        <v>0</v>
      </c>
      <c r="G134" s="13">
        <v>0</v>
      </c>
      <c r="H134" s="13">
        <v>0</v>
      </c>
      <c r="I134" s="13">
        <v>0</v>
      </c>
      <c r="J134" s="13">
        <v>0</v>
      </c>
      <c r="K134" s="13">
        <v>0</v>
      </c>
      <c r="L134" s="13">
        <v>0</v>
      </c>
      <c r="M134" s="13">
        <v>0</v>
      </c>
      <c r="N134" s="13">
        <v>0</v>
      </c>
      <c r="O134" s="13">
        <v>0</v>
      </c>
      <c r="P134" s="13">
        <v>0</v>
      </c>
      <c r="Q134" s="13">
        <v>0</v>
      </c>
      <c r="R134" s="14">
        <v>34929.339999999997</v>
      </c>
    </row>
    <row r="135" spans="1:18" s="28" customFormat="1" ht="14.5" thickBot="1" x14ac:dyDescent="0.35">
      <c r="A135" s="45" t="s">
        <v>89</v>
      </c>
      <c r="C135" s="11" t="s">
        <v>93</v>
      </c>
      <c r="D135" s="15">
        <v>0</v>
      </c>
      <c r="E135" s="16">
        <v>0</v>
      </c>
      <c r="F135" s="16">
        <v>0</v>
      </c>
      <c r="G135" s="16">
        <v>0</v>
      </c>
      <c r="H135" s="16">
        <v>0</v>
      </c>
      <c r="I135" s="16">
        <v>0</v>
      </c>
      <c r="J135" s="16">
        <v>0</v>
      </c>
      <c r="K135" s="16">
        <v>0</v>
      </c>
      <c r="L135" s="16">
        <v>0</v>
      </c>
      <c r="M135" s="16">
        <v>0</v>
      </c>
      <c r="N135" s="16">
        <v>0</v>
      </c>
      <c r="O135" s="16">
        <v>0</v>
      </c>
      <c r="P135" s="16">
        <v>0</v>
      </c>
      <c r="Q135" s="16">
        <v>0</v>
      </c>
      <c r="R135" s="17">
        <v>214870.38</v>
      </c>
    </row>
    <row r="136" spans="1:18" s="28" customFormat="1" ht="14.5" thickBot="1" x14ac:dyDescent="0.35">
      <c r="A136" s="45"/>
      <c r="C136" s="18" t="s">
        <v>14</v>
      </c>
      <c r="D136" s="19">
        <v>0</v>
      </c>
      <c r="E136" s="20">
        <v>0</v>
      </c>
      <c r="F136" s="20">
        <v>0</v>
      </c>
      <c r="G136" s="20">
        <v>0</v>
      </c>
      <c r="H136" s="20">
        <v>0</v>
      </c>
      <c r="I136" s="20">
        <v>0</v>
      </c>
      <c r="J136" s="20">
        <v>0</v>
      </c>
      <c r="K136" s="20">
        <v>0</v>
      </c>
      <c r="L136" s="20">
        <v>0</v>
      </c>
      <c r="M136" s="20">
        <v>0</v>
      </c>
      <c r="N136" s="20">
        <v>0</v>
      </c>
      <c r="O136" s="20">
        <v>0</v>
      </c>
      <c r="P136" s="20">
        <v>0</v>
      </c>
      <c r="Q136" s="132" t="s">
        <v>377</v>
      </c>
      <c r="R136" s="21">
        <v>19144117.575000003</v>
      </c>
    </row>
    <row r="137" spans="1:18" s="28" customFormat="1" x14ac:dyDescent="0.25">
      <c r="A137" s="45"/>
    </row>
    <row r="138" spans="1:18" s="28" customFormat="1" x14ac:dyDescent="0.25">
      <c r="A138" s="45"/>
    </row>
    <row r="139" spans="1:18" s="28" customFormat="1" x14ac:dyDescent="0.25">
      <c r="A139" s="45"/>
    </row>
    <row r="140" spans="1:18" s="28" customFormat="1" ht="23" x14ac:dyDescent="0.25">
      <c r="A140" s="45"/>
      <c r="C140" s="1" t="s">
        <v>125</v>
      </c>
      <c r="D140" s="1"/>
      <c r="E140" s="1"/>
      <c r="F140" s="1"/>
      <c r="G140" s="1"/>
      <c r="H140" s="1"/>
      <c r="I140" s="1"/>
      <c r="J140" s="1"/>
      <c r="K140" s="1"/>
      <c r="L140" s="1"/>
      <c r="M140" s="1"/>
    </row>
    <row r="141" spans="1:18" s="28" customFormat="1" ht="13" thickBot="1" x14ac:dyDescent="0.3">
      <c r="A141" s="45"/>
      <c r="C141" s="144"/>
      <c r="D141" s="144"/>
      <c r="E141" s="144"/>
      <c r="F141" s="144"/>
      <c r="G141" s="144"/>
      <c r="H141" s="144"/>
      <c r="I141" s="144"/>
      <c r="J141" s="144"/>
      <c r="K141" s="144"/>
      <c r="L141" s="144"/>
      <c r="M141" s="144"/>
    </row>
    <row r="142" spans="1:18" s="28" customFormat="1" ht="14.5" thickBot="1" x14ac:dyDescent="0.35">
      <c r="A142" s="45" t="s">
        <v>90</v>
      </c>
      <c r="C142" s="2"/>
      <c r="D142" s="140" t="s">
        <v>52</v>
      </c>
      <c r="E142" s="141"/>
      <c r="F142" s="141"/>
      <c r="G142" s="141"/>
      <c r="H142" s="141"/>
      <c r="I142" s="141"/>
      <c r="J142" s="141"/>
      <c r="K142" s="141"/>
      <c r="L142" s="141"/>
      <c r="M142" s="141"/>
      <c r="N142" s="141"/>
      <c r="O142" s="141"/>
      <c r="P142" s="141"/>
      <c r="Q142" s="141"/>
      <c r="R142" s="142"/>
    </row>
    <row r="143" spans="1:18" s="28" customFormat="1" ht="14.5" thickBot="1" x14ac:dyDescent="0.35">
      <c r="A143" s="45" t="s">
        <v>90</v>
      </c>
      <c r="C143" s="3" t="s">
        <v>249</v>
      </c>
      <c r="D143" s="4" t="s">
        <v>0</v>
      </c>
      <c r="E143" s="5" t="s">
        <v>1</v>
      </c>
      <c r="F143" s="5" t="s">
        <v>2</v>
      </c>
      <c r="G143" s="5" t="s">
        <v>3</v>
      </c>
      <c r="H143" s="5" t="s">
        <v>4</v>
      </c>
      <c r="I143" s="5" t="s">
        <v>5</v>
      </c>
      <c r="J143" s="5" t="s">
        <v>6</v>
      </c>
      <c r="K143" s="5" t="s">
        <v>7</v>
      </c>
      <c r="L143" s="5" t="s">
        <v>8</v>
      </c>
      <c r="M143" s="5" t="s">
        <v>9</v>
      </c>
      <c r="N143" s="5" t="s">
        <v>10</v>
      </c>
      <c r="O143" s="5" t="s">
        <v>11</v>
      </c>
      <c r="P143" s="5" t="s">
        <v>17</v>
      </c>
      <c r="Q143" s="5" t="s">
        <v>44</v>
      </c>
      <c r="R143" s="6" t="s">
        <v>88</v>
      </c>
    </row>
    <row r="144" spans="1:18" s="28" customFormat="1" ht="14" x14ac:dyDescent="0.3">
      <c r="A144" s="45" t="s">
        <v>90</v>
      </c>
      <c r="C144" s="11" t="s">
        <v>12</v>
      </c>
      <c r="D144" s="12">
        <v>0</v>
      </c>
      <c r="E144" s="13">
        <v>0</v>
      </c>
      <c r="F144" s="13">
        <v>0</v>
      </c>
      <c r="G144" s="13">
        <v>0</v>
      </c>
      <c r="H144" s="13">
        <v>0</v>
      </c>
      <c r="I144" s="13">
        <v>0</v>
      </c>
      <c r="J144" s="13">
        <v>0</v>
      </c>
      <c r="K144" s="13">
        <v>0</v>
      </c>
      <c r="L144" s="13">
        <v>0</v>
      </c>
      <c r="M144" s="13">
        <v>0</v>
      </c>
      <c r="N144" s="13">
        <v>0</v>
      </c>
      <c r="O144" s="13">
        <v>0</v>
      </c>
      <c r="P144" s="13">
        <v>0</v>
      </c>
      <c r="Q144" s="13">
        <v>0</v>
      </c>
      <c r="R144" s="14">
        <v>0</v>
      </c>
    </row>
    <row r="145" spans="1:18" s="28" customFormat="1" ht="14" x14ac:dyDescent="0.3">
      <c r="A145" s="45" t="s">
        <v>90</v>
      </c>
      <c r="C145" s="11" t="s">
        <v>30</v>
      </c>
      <c r="D145" s="12">
        <v>0</v>
      </c>
      <c r="E145" s="13">
        <v>0</v>
      </c>
      <c r="F145" s="13">
        <v>0</v>
      </c>
      <c r="G145" s="13">
        <v>0</v>
      </c>
      <c r="H145" s="13">
        <v>0</v>
      </c>
      <c r="I145" s="13">
        <v>0</v>
      </c>
      <c r="J145" s="13">
        <v>0</v>
      </c>
      <c r="K145" s="13">
        <v>0</v>
      </c>
      <c r="L145" s="13">
        <v>0</v>
      </c>
      <c r="M145" s="13">
        <v>0</v>
      </c>
      <c r="N145" s="13">
        <v>0</v>
      </c>
      <c r="O145" s="13">
        <v>0</v>
      </c>
      <c r="P145" s="13">
        <v>0</v>
      </c>
      <c r="Q145" s="13">
        <v>0</v>
      </c>
      <c r="R145" s="14">
        <v>0</v>
      </c>
    </row>
    <row r="146" spans="1:18" s="28" customFormat="1" ht="14" x14ac:dyDescent="0.3">
      <c r="A146" s="45" t="s">
        <v>90</v>
      </c>
      <c r="C146" s="11" t="s">
        <v>31</v>
      </c>
      <c r="D146" s="12">
        <v>0</v>
      </c>
      <c r="E146" s="13">
        <v>0</v>
      </c>
      <c r="F146" s="13">
        <v>0</v>
      </c>
      <c r="G146" s="13">
        <v>0</v>
      </c>
      <c r="H146" s="13">
        <v>0</v>
      </c>
      <c r="I146" s="13">
        <v>0</v>
      </c>
      <c r="J146" s="13">
        <v>0</v>
      </c>
      <c r="K146" s="13">
        <v>0</v>
      </c>
      <c r="L146" s="13">
        <v>0</v>
      </c>
      <c r="M146" s="13">
        <v>0</v>
      </c>
      <c r="N146" s="13">
        <v>0</v>
      </c>
      <c r="O146" s="13">
        <v>0</v>
      </c>
      <c r="P146" s="13">
        <v>0</v>
      </c>
      <c r="Q146" s="13">
        <v>0</v>
      </c>
      <c r="R146" s="14">
        <v>0</v>
      </c>
    </row>
    <row r="147" spans="1:18" s="28" customFormat="1" ht="14" x14ac:dyDescent="0.3">
      <c r="A147" s="45" t="s">
        <v>90</v>
      </c>
      <c r="C147" s="11" t="s">
        <v>39</v>
      </c>
      <c r="D147" s="12">
        <v>0</v>
      </c>
      <c r="E147" s="13">
        <v>0</v>
      </c>
      <c r="F147" s="13">
        <v>0</v>
      </c>
      <c r="G147" s="13">
        <v>0</v>
      </c>
      <c r="H147" s="13">
        <v>0</v>
      </c>
      <c r="I147" s="13">
        <v>0</v>
      </c>
      <c r="J147" s="13">
        <v>0</v>
      </c>
      <c r="K147" s="13">
        <v>0</v>
      </c>
      <c r="L147" s="13">
        <v>0</v>
      </c>
      <c r="M147" s="13">
        <v>0</v>
      </c>
      <c r="N147" s="13">
        <v>0</v>
      </c>
      <c r="O147" s="13">
        <v>0</v>
      </c>
      <c r="P147" s="13">
        <v>0</v>
      </c>
      <c r="Q147" s="13">
        <v>0</v>
      </c>
      <c r="R147" s="14">
        <v>0</v>
      </c>
    </row>
    <row r="148" spans="1:18" s="28" customFormat="1" ht="14" x14ac:dyDescent="0.3">
      <c r="A148" s="45" t="s">
        <v>90</v>
      </c>
      <c r="C148" s="11" t="s">
        <v>37</v>
      </c>
      <c r="D148" s="12">
        <v>0</v>
      </c>
      <c r="E148" s="13">
        <v>0</v>
      </c>
      <c r="F148" s="13">
        <v>0</v>
      </c>
      <c r="G148" s="13">
        <v>0</v>
      </c>
      <c r="H148" s="13">
        <v>0</v>
      </c>
      <c r="I148" s="13">
        <v>0</v>
      </c>
      <c r="J148" s="13">
        <v>0</v>
      </c>
      <c r="K148" s="13">
        <v>0</v>
      </c>
      <c r="L148" s="13">
        <v>0</v>
      </c>
      <c r="M148" s="13">
        <v>0</v>
      </c>
      <c r="N148" s="13">
        <v>0</v>
      </c>
      <c r="O148" s="13">
        <v>0</v>
      </c>
      <c r="P148" s="13">
        <v>0</v>
      </c>
      <c r="Q148" s="13">
        <v>0</v>
      </c>
      <c r="R148" s="14">
        <v>0</v>
      </c>
    </row>
    <row r="149" spans="1:18" s="28" customFormat="1" ht="14" x14ac:dyDescent="0.3">
      <c r="A149" s="45" t="s">
        <v>90</v>
      </c>
      <c r="C149" s="11" t="s">
        <v>32</v>
      </c>
      <c r="D149" s="12">
        <v>0</v>
      </c>
      <c r="E149" s="13">
        <v>0</v>
      </c>
      <c r="F149" s="13">
        <v>0</v>
      </c>
      <c r="G149" s="13">
        <v>0</v>
      </c>
      <c r="H149" s="13">
        <v>0</v>
      </c>
      <c r="I149" s="13">
        <v>0</v>
      </c>
      <c r="J149" s="13">
        <v>0</v>
      </c>
      <c r="K149" s="13">
        <v>0</v>
      </c>
      <c r="L149" s="13">
        <v>0</v>
      </c>
      <c r="M149" s="13">
        <v>0</v>
      </c>
      <c r="N149" s="13">
        <v>0</v>
      </c>
      <c r="O149" s="13">
        <v>0</v>
      </c>
      <c r="P149" s="13">
        <v>0</v>
      </c>
      <c r="Q149" s="13">
        <v>0</v>
      </c>
      <c r="R149" s="14">
        <v>0</v>
      </c>
    </row>
    <row r="150" spans="1:18" s="28" customFormat="1" ht="14" x14ac:dyDescent="0.3">
      <c r="A150" s="45" t="s">
        <v>90</v>
      </c>
      <c r="C150" s="11" t="s">
        <v>33</v>
      </c>
      <c r="D150" s="12">
        <v>0</v>
      </c>
      <c r="E150" s="13">
        <v>0</v>
      </c>
      <c r="F150" s="13">
        <v>0</v>
      </c>
      <c r="G150" s="13">
        <v>0</v>
      </c>
      <c r="H150" s="13">
        <v>0</v>
      </c>
      <c r="I150" s="13">
        <v>0</v>
      </c>
      <c r="J150" s="13">
        <v>0</v>
      </c>
      <c r="K150" s="13">
        <v>0</v>
      </c>
      <c r="L150" s="13">
        <v>0</v>
      </c>
      <c r="M150" s="13">
        <v>0</v>
      </c>
      <c r="N150" s="13">
        <v>0</v>
      </c>
      <c r="O150" s="13">
        <v>0</v>
      </c>
      <c r="P150" s="13">
        <v>0</v>
      </c>
      <c r="Q150" s="13">
        <v>0</v>
      </c>
      <c r="R150" s="14">
        <v>0</v>
      </c>
    </row>
    <row r="151" spans="1:18" s="28" customFormat="1" ht="14" x14ac:dyDescent="0.3">
      <c r="A151" s="45" t="s">
        <v>90</v>
      </c>
      <c r="C151" s="11" t="s">
        <v>34</v>
      </c>
      <c r="D151" s="12">
        <v>0</v>
      </c>
      <c r="E151" s="13">
        <v>0</v>
      </c>
      <c r="F151" s="13">
        <v>0</v>
      </c>
      <c r="G151" s="13">
        <v>0</v>
      </c>
      <c r="H151" s="13">
        <v>0</v>
      </c>
      <c r="I151" s="13">
        <v>0</v>
      </c>
      <c r="J151" s="13">
        <v>0</v>
      </c>
      <c r="K151" s="13">
        <v>0</v>
      </c>
      <c r="L151" s="13">
        <v>0</v>
      </c>
      <c r="M151" s="13">
        <v>0</v>
      </c>
      <c r="N151" s="13">
        <v>0</v>
      </c>
      <c r="O151" s="13">
        <v>0</v>
      </c>
      <c r="P151" s="13">
        <v>0</v>
      </c>
      <c r="Q151" s="13">
        <v>0</v>
      </c>
      <c r="R151" s="14">
        <v>0</v>
      </c>
    </row>
    <row r="152" spans="1:18" s="28" customFormat="1" ht="14" x14ac:dyDescent="0.3">
      <c r="A152" s="45" t="s">
        <v>90</v>
      </c>
      <c r="C152" s="11" t="s">
        <v>13</v>
      </c>
      <c r="D152" s="12">
        <v>0</v>
      </c>
      <c r="E152" s="13">
        <v>0</v>
      </c>
      <c r="F152" s="13">
        <v>0</v>
      </c>
      <c r="G152" s="13">
        <v>0</v>
      </c>
      <c r="H152" s="13">
        <v>0</v>
      </c>
      <c r="I152" s="13">
        <v>0</v>
      </c>
      <c r="J152" s="13">
        <v>0</v>
      </c>
      <c r="K152" s="13">
        <v>0</v>
      </c>
      <c r="L152" s="13">
        <v>0</v>
      </c>
      <c r="M152" s="13">
        <v>0</v>
      </c>
      <c r="N152" s="13">
        <v>0</v>
      </c>
      <c r="O152" s="13">
        <v>0</v>
      </c>
      <c r="P152" s="13">
        <v>0</v>
      </c>
      <c r="Q152" s="13">
        <v>0</v>
      </c>
      <c r="R152" s="14">
        <v>0</v>
      </c>
    </row>
    <row r="153" spans="1:18" s="28" customFormat="1" ht="14" x14ac:dyDescent="0.3">
      <c r="A153" s="45" t="s">
        <v>90</v>
      </c>
      <c r="C153" s="11" t="s">
        <v>94</v>
      </c>
      <c r="D153" s="12">
        <v>0</v>
      </c>
      <c r="E153" s="13">
        <v>0</v>
      </c>
      <c r="F153" s="13">
        <v>0</v>
      </c>
      <c r="G153" s="13">
        <v>0</v>
      </c>
      <c r="H153" s="13">
        <v>0</v>
      </c>
      <c r="I153" s="13">
        <v>0</v>
      </c>
      <c r="J153" s="13">
        <v>0</v>
      </c>
      <c r="K153" s="13">
        <v>0</v>
      </c>
      <c r="L153" s="13">
        <v>0</v>
      </c>
      <c r="M153" s="13">
        <v>0</v>
      </c>
      <c r="N153" s="13">
        <v>0</v>
      </c>
      <c r="O153" s="13">
        <v>0</v>
      </c>
      <c r="P153" s="13">
        <v>0</v>
      </c>
      <c r="Q153" s="13">
        <v>0</v>
      </c>
      <c r="R153" s="14">
        <v>0</v>
      </c>
    </row>
    <row r="154" spans="1:18" s="28" customFormat="1" ht="14.5" thickBot="1" x14ac:dyDescent="0.35">
      <c r="A154" s="45" t="s">
        <v>90</v>
      </c>
      <c r="C154" s="11" t="s">
        <v>93</v>
      </c>
      <c r="D154" s="15">
        <v>0</v>
      </c>
      <c r="E154" s="16">
        <v>0</v>
      </c>
      <c r="F154" s="16">
        <v>0</v>
      </c>
      <c r="G154" s="16">
        <v>0</v>
      </c>
      <c r="H154" s="16">
        <v>0</v>
      </c>
      <c r="I154" s="16">
        <v>0</v>
      </c>
      <c r="J154" s="16">
        <v>0</v>
      </c>
      <c r="K154" s="16">
        <v>0</v>
      </c>
      <c r="L154" s="16">
        <v>0</v>
      </c>
      <c r="M154" s="16">
        <v>0</v>
      </c>
      <c r="N154" s="16">
        <v>0</v>
      </c>
      <c r="O154" s="16">
        <v>0</v>
      </c>
      <c r="P154" s="16">
        <v>0</v>
      </c>
      <c r="Q154" s="16">
        <v>0</v>
      </c>
      <c r="R154" s="17">
        <v>0</v>
      </c>
    </row>
    <row r="155" spans="1:18" s="28" customFormat="1" ht="14.5" thickBot="1" x14ac:dyDescent="0.35">
      <c r="A155" s="45" t="s">
        <v>90</v>
      </c>
      <c r="C155" s="18" t="s">
        <v>14</v>
      </c>
      <c r="D155" s="19">
        <v>0</v>
      </c>
      <c r="E155" s="20">
        <v>0</v>
      </c>
      <c r="F155" s="20">
        <v>0</v>
      </c>
      <c r="G155" s="20">
        <v>0</v>
      </c>
      <c r="H155" s="20">
        <v>0</v>
      </c>
      <c r="I155" s="20">
        <v>0</v>
      </c>
      <c r="J155" s="20">
        <v>0</v>
      </c>
      <c r="K155" s="20">
        <v>0</v>
      </c>
      <c r="L155" s="20">
        <v>0</v>
      </c>
      <c r="M155" s="20">
        <v>0</v>
      </c>
      <c r="N155" s="20">
        <v>0</v>
      </c>
      <c r="O155" s="20">
        <v>0</v>
      </c>
      <c r="P155" s="20">
        <v>0</v>
      </c>
      <c r="Q155" s="20">
        <v>0</v>
      </c>
      <c r="R155" s="21">
        <v>0</v>
      </c>
    </row>
  </sheetData>
  <mergeCells count="16">
    <mergeCell ref="D142:R142"/>
    <mergeCell ref="D123:R123"/>
    <mergeCell ref="D104:R104"/>
    <mergeCell ref="C2:M2"/>
    <mergeCell ref="D9:R9"/>
    <mergeCell ref="D28:R28"/>
    <mergeCell ref="D47:R47"/>
    <mergeCell ref="D66:R66"/>
    <mergeCell ref="D85:R85"/>
    <mergeCell ref="C27:M27"/>
    <mergeCell ref="C46:M46"/>
    <mergeCell ref="C65:M65"/>
    <mergeCell ref="C84:M84"/>
    <mergeCell ref="C103:M103"/>
    <mergeCell ref="C122:M122"/>
    <mergeCell ref="C141:M14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S211"/>
  <sheetViews>
    <sheetView topLeftCell="B1" zoomScale="80" zoomScaleNormal="80" workbookViewId="0">
      <selection activeCell="H128" sqref="H128"/>
    </sheetView>
  </sheetViews>
  <sheetFormatPr defaultColWidth="9.1796875" defaultRowHeight="12.5" x14ac:dyDescent="0.25"/>
  <cols>
    <col min="1" max="1" width="9.1796875" style="45" hidden="1" customWidth="1"/>
    <col min="2" max="2" width="9.1796875" style="8"/>
    <col min="3" max="3" width="25.7265625" style="28" customWidth="1"/>
    <col min="4" max="8" width="15.1796875" style="28" customWidth="1"/>
    <col min="9" max="9" width="17.1796875" style="28" customWidth="1"/>
    <col min="10" max="10" width="18" style="28" customWidth="1"/>
    <col min="11" max="11" width="19.1796875" style="28" customWidth="1"/>
    <col min="12" max="12" width="17.26953125" style="28" customWidth="1"/>
    <col min="13" max="13" width="15.81640625" style="28" customWidth="1"/>
    <col min="14" max="14" width="18.81640625" style="28" customWidth="1"/>
    <col min="15" max="15" width="18.26953125" style="28" customWidth="1"/>
    <col min="16" max="17" width="16.453125" style="28" customWidth="1"/>
    <col min="18" max="18" width="16" style="28" customWidth="1"/>
    <col min="19" max="16384" width="9.1796875" style="8"/>
  </cols>
  <sheetData>
    <row r="1" spans="1:19" ht="25" x14ac:dyDescent="0.5">
      <c r="A1" s="45" t="s">
        <v>375</v>
      </c>
      <c r="C1" s="7" t="s">
        <v>167</v>
      </c>
      <c r="N1" s="9"/>
      <c r="O1" s="9"/>
      <c r="P1" s="9"/>
      <c r="Q1" s="9"/>
      <c r="R1" s="9"/>
      <c r="S1" s="9"/>
    </row>
    <row r="2" spans="1:19" ht="18.75" customHeight="1" thickBot="1" x14ac:dyDescent="0.3">
      <c r="C2" s="143" t="s">
        <v>98</v>
      </c>
      <c r="D2" s="143"/>
      <c r="E2" s="143"/>
      <c r="F2" s="143"/>
      <c r="G2" s="143"/>
      <c r="H2" s="143"/>
      <c r="I2" s="143"/>
      <c r="J2" s="143"/>
      <c r="K2" s="143"/>
      <c r="L2" s="143"/>
      <c r="M2" s="143"/>
      <c r="N2" s="9"/>
      <c r="O2" s="9"/>
      <c r="P2" s="9"/>
      <c r="Q2" s="9"/>
      <c r="R2" s="9"/>
      <c r="S2" s="9"/>
    </row>
    <row r="3" spans="1:19" ht="13" thickTop="1" x14ac:dyDescent="0.25">
      <c r="A3" s="46"/>
      <c r="N3" s="9"/>
      <c r="O3" s="9"/>
      <c r="P3" s="9"/>
      <c r="Q3" s="9"/>
      <c r="R3" s="9"/>
      <c r="S3" s="9"/>
    </row>
    <row r="4" spans="1:19" ht="15.5" x14ac:dyDescent="0.35">
      <c r="C4" s="35" t="s">
        <v>72</v>
      </c>
      <c r="N4" s="9"/>
      <c r="O4" s="9"/>
      <c r="P4" s="9"/>
      <c r="Q4" s="9"/>
      <c r="R4" s="9"/>
      <c r="S4" s="9"/>
    </row>
    <row r="5" spans="1:19" s="28" customFormat="1" ht="15.5" x14ac:dyDescent="0.35">
      <c r="A5" s="45"/>
      <c r="C5" s="35"/>
      <c r="N5" s="9"/>
      <c r="O5" s="9"/>
      <c r="P5" s="9"/>
      <c r="Q5" s="9"/>
      <c r="R5" s="9"/>
      <c r="S5" s="9"/>
    </row>
    <row r="6" spans="1:19" s="28" customFormat="1" ht="15.5" x14ac:dyDescent="0.35">
      <c r="A6" s="45"/>
      <c r="C6" s="35"/>
      <c r="N6" s="9"/>
      <c r="O6" s="9"/>
      <c r="P6" s="9"/>
      <c r="Q6" s="9"/>
      <c r="R6" s="9"/>
      <c r="S6" s="9"/>
    </row>
    <row r="7" spans="1:19" x14ac:dyDescent="0.25">
      <c r="N7" s="9"/>
      <c r="O7" s="9"/>
      <c r="P7" s="9"/>
      <c r="Q7" s="9"/>
      <c r="R7" s="9"/>
      <c r="S7" s="9"/>
    </row>
    <row r="8" spans="1:19" ht="23.5" thickBot="1" x14ac:dyDescent="0.3">
      <c r="C8" s="1" t="s">
        <v>126</v>
      </c>
      <c r="D8" s="1"/>
      <c r="E8" s="1"/>
      <c r="F8" s="1"/>
      <c r="G8" s="1"/>
      <c r="H8" s="1"/>
      <c r="I8" s="1"/>
      <c r="J8" s="1"/>
      <c r="K8" s="1"/>
      <c r="L8" s="1"/>
      <c r="M8" s="1"/>
      <c r="N8" s="9"/>
      <c r="O8" s="9"/>
      <c r="P8" s="9"/>
      <c r="Q8" s="9"/>
      <c r="R8" s="9"/>
      <c r="S8" s="9"/>
    </row>
    <row r="9" spans="1:19" ht="13.5" customHeight="1" thickBot="1" x14ac:dyDescent="0.35">
      <c r="C9" s="2"/>
      <c r="D9" s="140" t="s">
        <v>52</v>
      </c>
      <c r="E9" s="141"/>
      <c r="F9" s="141"/>
      <c r="G9" s="141"/>
      <c r="H9" s="141"/>
      <c r="I9" s="141"/>
      <c r="J9" s="141"/>
      <c r="K9" s="141"/>
      <c r="L9" s="141"/>
      <c r="M9" s="141"/>
      <c r="N9" s="141"/>
      <c r="O9" s="141"/>
      <c r="P9" s="141"/>
      <c r="Q9" s="141"/>
      <c r="R9" s="142"/>
    </row>
    <row r="10" spans="1:19" ht="14.5" thickBot="1" x14ac:dyDescent="0.35">
      <c r="A10" s="45" t="s">
        <v>110</v>
      </c>
      <c r="C10" s="3" t="s">
        <v>352</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row>
    <row r="11" spans="1:19" ht="14" x14ac:dyDescent="0.3">
      <c r="A11" s="45" t="s">
        <v>110</v>
      </c>
      <c r="C11" s="11" t="s">
        <v>378</v>
      </c>
      <c r="D11" s="12">
        <v>231045457.22</v>
      </c>
      <c r="E11" s="13">
        <v>228414147.37</v>
      </c>
      <c r="F11" s="13">
        <v>279035378.61000001</v>
      </c>
      <c r="G11" s="13">
        <v>234510418.98000002</v>
      </c>
      <c r="H11" s="13">
        <v>260905995.70850009</v>
      </c>
      <c r="I11" s="13">
        <v>451150978.38</v>
      </c>
      <c r="J11" s="13">
        <v>409658263.25999993</v>
      </c>
      <c r="K11" s="13">
        <v>366236685.25999999</v>
      </c>
      <c r="L11" s="13">
        <v>302223417.92500001</v>
      </c>
      <c r="M11" s="13">
        <v>396234401.05000001</v>
      </c>
      <c r="N11" s="13">
        <v>441128188.06500006</v>
      </c>
      <c r="O11" s="13">
        <v>768508598.18299985</v>
      </c>
      <c r="P11" s="13">
        <v>775191635.15319979</v>
      </c>
      <c r="Q11" s="13">
        <v>711939612.63499999</v>
      </c>
      <c r="R11" s="14">
        <v>688227390.36399996</v>
      </c>
    </row>
    <row r="12" spans="1:19" ht="14" x14ac:dyDescent="0.3">
      <c r="A12" s="45" t="s">
        <v>110</v>
      </c>
      <c r="C12" s="11" t="s">
        <v>379</v>
      </c>
      <c r="D12" s="12">
        <v>40875303.109999999</v>
      </c>
      <c r="E12" s="13">
        <v>57971887.839999996</v>
      </c>
      <c r="F12" s="13">
        <v>49976709.740000002</v>
      </c>
      <c r="G12" s="13">
        <v>61838231.819999993</v>
      </c>
      <c r="H12" s="13">
        <v>68868573.82720001</v>
      </c>
      <c r="I12" s="13">
        <v>104247036.34000002</v>
      </c>
      <c r="J12" s="13">
        <v>96646254.980000004</v>
      </c>
      <c r="K12" s="13">
        <v>93196228.774999991</v>
      </c>
      <c r="L12" s="13">
        <v>90794021.765000015</v>
      </c>
      <c r="M12" s="13">
        <v>112464827.91499999</v>
      </c>
      <c r="N12" s="13">
        <v>142651767.99000001</v>
      </c>
      <c r="O12" s="13">
        <v>147649093.59759998</v>
      </c>
      <c r="P12" s="13">
        <v>177317665.31099999</v>
      </c>
      <c r="Q12" s="13">
        <v>192263974.85729998</v>
      </c>
      <c r="R12" s="14">
        <v>161054861.4341</v>
      </c>
    </row>
    <row r="13" spans="1:19" ht="14" x14ac:dyDescent="0.3">
      <c r="A13" s="45" t="s">
        <v>110</v>
      </c>
      <c r="C13" s="11" t="s">
        <v>25</v>
      </c>
      <c r="D13" s="12">
        <v>51718323.36999999</v>
      </c>
      <c r="E13" s="13">
        <v>48629903.169999994</v>
      </c>
      <c r="F13" s="13">
        <v>71667366.460000008</v>
      </c>
      <c r="G13" s="13">
        <v>51473670.480000004</v>
      </c>
      <c r="H13" s="13">
        <v>51027861.7368</v>
      </c>
      <c r="I13" s="13">
        <v>84878450.12999998</v>
      </c>
      <c r="J13" s="13">
        <v>71797249.109999999</v>
      </c>
      <c r="K13" s="13">
        <v>71554109.030000001</v>
      </c>
      <c r="L13" s="13">
        <v>98224179.200000003</v>
      </c>
      <c r="M13" s="13">
        <v>79039475.59830001</v>
      </c>
      <c r="N13" s="13">
        <v>94701939.721699998</v>
      </c>
      <c r="O13" s="13">
        <v>149143986.58500001</v>
      </c>
      <c r="P13" s="13">
        <v>175650781.21800002</v>
      </c>
      <c r="Q13" s="13">
        <v>166760716.30519995</v>
      </c>
      <c r="R13" s="14">
        <v>131183916.09010001</v>
      </c>
    </row>
    <row r="14" spans="1:19" ht="14" x14ac:dyDescent="0.3">
      <c r="A14" s="45" t="s">
        <v>110</v>
      </c>
      <c r="C14" s="11" t="s">
        <v>43</v>
      </c>
      <c r="D14" s="12">
        <v>42125856.939999998</v>
      </c>
      <c r="E14" s="13">
        <v>42549896.860000007</v>
      </c>
      <c r="F14" s="13">
        <v>53926902.600000009</v>
      </c>
      <c r="G14" s="13">
        <v>61388272.809999995</v>
      </c>
      <c r="H14" s="13">
        <v>70425410.875300005</v>
      </c>
      <c r="I14" s="13">
        <v>101959764.42</v>
      </c>
      <c r="J14" s="13">
        <v>107798422.44</v>
      </c>
      <c r="K14" s="13">
        <v>97698479.095899984</v>
      </c>
      <c r="L14" s="13">
        <v>110857560.1613</v>
      </c>
      <c r="M14" s="13">
        <v>113743829.035</v>
      </c>
      <c r="N14" s="13">
        <v>156799015.29500002</v>
      </c>
      <c r="O14" s="13">
        <v>176591100.13499996</v>
      </c>
      <c r="P14" s="13">
        <v>198982607.07969999</v>
      </c>
      <c r="Q14" s="13">
        <v>182026204.45379999</v>
      </c>
      <c r="R14" s="14">
        <v>201754025.66659999</v>
      </c>
    </row>
    <row r="15" spans="1:19" ht="14" x14ac:dyDescent="0.3">
      <c r="A15" s="45" t="s">
        <v>110</v>
      </c>
      <c r="C15" s="11" t="s">
        <v>36</v>
      </c>
      <c r="D15" s="12">
        <v>40572847.75</v>
      </c>
      <c r="E15" s="13">
        <v>53448575.210000001</v>
      </c>
      <c r="F15" s="13">
        <v>65015482.000000007</v>
      </c>
      <c r="G15" s="13">
        <v>89089342.889999986</v>
      </c>
      <c r="H15" s="13">
        <v>95572293.412699997</v>
      </c>
      <c r="I15" s="13">
        <v>119057095.12999998</v>
      </c>
      <c r="J15" s="13">
        <v>121930686.41</v>
      </c>
      <c r="K15" s="13">
        <v>116364556.49999999</v>
      </c>
      <c r="L15" s="13">
        <v>126540134.01109999</v>
      </c>
      <c r="M15" s="13">
        <v>179797514.75999999</v>
      </c>
      <c r="N15" s="13">
        <v>192890362.45999995</v>
      </c>
      <c r="O15" s="13">
        <v>178623202.45500004</v>
      </c>
      <c r="P15" s="13">
        <v>167759682.12050003</v>
      </c>
      <c r="Q15" s="13">
        <v>165603028.89360002</v>
      </c>
      <c r="R15" s="14">
        <v>164463041.87989998</v>
      </c>
    </row>
    <row r="16" spans="1:19" ht="14" x14ac:dyDescent="0.3">
      <c r="A16" s="45" t="s">
        <v>110</v>
      </c>
      <c r="C16" s="11" t="s">
        <v>18</v>
      </c>
      <c r="D16" s="12">
        <v>36319784.739999995</v>
      </c>
      <c r="E16" s="13">
        <v>44860094.110000007</v>
      </c>
      <c r="F16" s="13">
        <v>41930634.980000004</v>
      </c>
      <c r="G16" s="13">
        <v>55920131.929999992</v>
      </c>
      <c r="H16" s="13">
        <v>59236129.148100004</v>
      </c>
      <c r="I16" s="13">
        <v>70770560</v>
      </c>
      <c r="J16" s="13">
        <v>82256754.819999993</v>
      </c>
      <c r="K16" s="13">
        <v>78040004.63000001</v>
      </c>
      <c r="L16" s="13">
        <v>79061314.920000002</v>
      </c>
      <c r="M16" s="13">
        <v>102059446.97499999</v>
      </c>
      <c r="N16" s="13">
        <v>121421153.08999999</v>
      </c>
      <c r="O16" s="13">
        <v>117741547.41500001</v>
      </c>
      <c r="P16" s="13">
        <v>118749385.4136</v>
      </c>
      <c r="Q16" s="13">
        <v>114515006.53439999</v>
      </c>
      <c r="R16" s="14">
        <v>104964274.15880001</v>
      </c>
    </row>
    <row r="17" spans="1:19" ht="14" x14ac:dyDescent="0.3">
      <c r="A17" s="45" t="s">
        <v>110</v>
      </c>
      <c r="C17" s="11" t="s">
        <v>27</v>
      </c>
      <c r="D17" s="12">
        <v>8698646.7099999972</v>
      </c>
      <c r="E17" s="13">
        <v>6326457.5700000003</v>
      </c>
      <c r="F17" s="13">
        <v>9672743.4199999999</v>
      </c>
      <c r="G17" s="13">
        <v>16705251.970000001</v>
      </c>
      <c r="H17" s="13">
        <v>25526434.684300002</v>
      </c>
      <c r="I17" s="13">
        <v>28063384.279999997</v>
      </c>
      <c r="J17" s="13">
        <v>33434499.405000001</v>
      </c>
      <c r="K17" s="13">
        <v>32788963.114999998</v>
      </c>
      <c r="L17" s="13">
        <v>31663118.48</v>
      </c>
      <c r="M17" s="13">
        <v>49532232.807000004</v>
      </c>
      <c r="N17" s="13">
        <v>58351786.879999995</v>
      </c>
      <c r="O17" s="13">
        <v>68198860.290000007</v>
      </c>
      <c r="P17" s="13">
        <v>75596112.4111</v>
      </c>
      <c r="Q17" s="13">
        <v>74814308.488999993</v>
      </c>
      <c r="R17" s="14">
        <v>47963947.459200002</v>
      </c>
    </row>
    <row r="18" spans="1:19" ht="14" x14ac:dyDescent="0.3">
      <c r="A18" s="45" t="s">
        <v>110</v>
      </c>
      <c r="C18" s="11" t="s">
        <v>20</v>
      </c>
      <c r="D18" s="12">
        <v>20837028.289999999</v>
      </c>
      <c r="E18" s="13">
        <v>18742748.940000001</v>
      </c>
      <c r="F18" s="13">
        <v>21250865.010000002</v>
      </c>
      <c r="G18" s="13">
        <v>31391131.239999995</v>
      </c>
      <c r="H18" s="13">
        <v>31584136.632499997</v>
      </c>
      <c r="I18" s="13">
        <v>50876466.07</v>
      </c>
      <c r="J18" s="13">
        <v>47012908.785000004</v>
      </c>
      <c r="K18" s="13">
        <v>45535668.109999999</v>
      </c>
      <c r="L18" s="13">
        <v>37526133.18</v>
      </c>
      <c r="M18" s="13">
        <v>43020750.660000004</v>
      </c>
      <c r="N18" s="13">
        <v>45109991.453299999</v>
      </c>
      <c r="O18" s="13">
        <v>62429415.919999994</v>
      </c>
      <c r="P18" s="13">
        <v>54755491.362800002</v>
      </c>
      <c r="Q18" s="13">
        <v>48356520.324900001</v>
      </c>
      <c r="R18" s="14">
        <v>45764978.888599999</v>
      </c>
    </row>
    <row r="19" spans="1:19" ht="14" x14ac:dyDescent="0.3">
      <c r="A19" s="45" t="s">
        <v>110</v>
      </c>
      <c r="C19" s="11" t="s">
        <v>19</v>
      </c>
      <c r="D19" s="12">
        <v>15258778.34</v>
      </c>
      <c r="E19" s="13">
        <v>15854956.030000001</v>
      </c>
      <c r="F19" s="13">
        <v>16913251.350000001</v>
      </c>
      <c r="G19" s="13">
        <v>28091963.390000001</v>
      </c>
      <c r="H19" s="13">
        <v>22561806.687400002</v>
      </c>
      <c r="I19" s="13">
        <v>32104895.779999997</v>
      </c>
      <c r="J19" s="13">
        <v>23511918.289999999</v>
      </c>
      <c r="K19" s="13">
        <v>28817396.340000004</v>
      </c>
      <c r="L19" s="13">
        <v>36081767.130000003</v>
      </c>
      <c r="M19" s="13">
        <v>50491537.869999997</v>
      </c>
      <c r="N19" s="13">
        <v>54841250.115000002</v>
      </c>
      <c r="O19" s="13">
        <v>56661656.670000002</v>
      </c>
      <c r="P19" s="13">
        <v>61824072.866999999</v>
      </c>
      <c r="Q19" s="13">
        <v>54831253.565900005</v>
      </c>
      <c r="R19" s="14">
        <v>57180538.225000009</v>
      </c>
    </row>
    <row r="20" spans="1:19" ht="14" x14ac:dyDescent="0.3">
      <c r="A20" s="45" t="s">
        <v>110</v>
      </c>
      <c r="C20" s="11" t="s">
        <v>21</v>
      </c>
      <c r="D20" s="12">
        <v>5700023.3799999999</v>
      </c>
      <c r="E20" s="13">
        <v>13642489.839999998</v>
      </c>
      <c r="F20" s="13">
        <v>8770762.8800000008</v>
      </c>
      <c r="G20" s="13">
        <v>9232436.379999999</v>
      </c>
      <c r="H20" s="13">
        <v>16116008.4496</v>
      </c>
      <c r="I20" s="13">
        <v>15433113.289999999</v>
      </c>
      <c r="J20" s="13">
        <v>12688719.960000001</v>
      </c>
      <c r="K20" s="13">
        <v>19593138.314999998</v>
      </c>
      <c r="L20" s="13">
        <v>19444669.525000002</v>
      </c>
      <c r="M20" s="13">
        <v>27628414.25</v>
      </c>
      <c r="N20" s="13">
        <v>35923514.739999995</v>
      </c>
      <c r="O20" s="13">
        <v>54011355.590000004</v>
      </c>
      <c r="P20" s="13">
        <v>68749692.256899998</v>
      </c>
      <c r="Q20" s="13">
        <v>53144219.532200001</v>
      </c>
      <c r="R20" s="14">
        <v>70549905.805000007</v>
      </c>
    </row>
    <row r="21" spans="1:19" ht="14" x14ac:dyDescent="0.3">
      <c r="A21" s="45" t="s">
        <v>110</v>
      </c>
      <c r="C21" s="11" t="s">
        <v>26</v>
      </c>
      <c r="D21" s="12">
        <v>4666636.2600000007</v>
      </c>
      <c r="E21" s="13">
        <v>3259807.71</v>
      </c>
      <c r="F21" s="13">
        <v>7760098.3499999996</v>
      </c>
      <c r="G21" s="13">
        <v>12101417.699999999</v>
      </c>
      <c r="H21" s="13">
        <v>18226305.390000001</v>
      </c>
      <c r="I21" s="13">
        <v>14808586.08</v>
      </c>
      <c r="J21" s="13">
        <v>21511307.23</v>
      </c>
      <c r="K21" s="13">
        <v>24540869.690000001</v>
      </c>
      <c r="L21" s="13">
        <v>18974540.895000003</v>
      </c>
      <c r="M21" s="13">
        <v>20535466.349999998</v>
      </c>
      <c r="N21" s="13">
        <v>25648808.130000003</v>
      </c>
      <c r="O21" s="13">
        <v>24985891.795000002</v>
      </c>
      <c r="P21" s="13">
        <v>38201749.249600001</v>
      </c>
      <c r="Q21" s="13">
        <v>35203723.674599998</v>
      </c>
      <c r="R21" s="14">
        <v>29452203.0733</v>
      </c>
    </row>
    <row r="22" spans="1:19" ht="14" x14ac:dyDescent="0.3">
      <c r="A22" s="45" t="s">
        <v>110</v>
      </c>
      <c r="C22" s="11" t="s">
        <v>38</v>
      </c>
      <c r="D22" s="12">
        <v>8455982.0099999998</v>
      </c>
      <c r="E22" s="13">
        <v>10017498.4</v>
      </c>
      <c r="F22" s="13">
        <v>9598266.4699999988</v>
      </c>
      <c r="G22" s="13">
        <v>10318565.300000001</v>
      </c>
      <c r="H22" s="13">
        <v>14099074.3402</v>
      </c>
      <c r="I22" s="13">
        <v>18768003.699999999</v>
      </c>
      <c r="J22" s="13">
        <v>21933545.100000001</v>
      </c>
      <c r="K22" s="13">
        <v>19335782.18</v>
      </c>
      <c r="L22" s="13">
        <v>16040922.904999999</v>
      </c>
      <c r="M22" s="13">
        <v>21099947.213399999</v>
      </c>
      <c r="N22" s="13">
        <v>25813829.984999999</v>
      </c>
      <c r="O22" s="13">
        <v>31549176.409999996</v>
      </c>
      <c r="P22" s="13">
        <v>40241468.720700003</v>
      </c>
      <c r="Q22" s="13">
        <v>42515220.728299998</v>
      </c>
      <c r="R22" s="14">
        <v>34840568.693199992</v>
      </c>
    </row>
    <row r="23" spans="1:19" ht="14" x14ac:dyDescent="0.3">
      <c r="A23" s="45" t="s">
        <v>110</v>
      </c>
      <c r="C23" s="11" t="s">
        <v>29</v>
      </c>
      <c r="D23" s="12">
        <v>6404941.5200000005</v>
      </c>
      <c r="E23" s="13">
        <v>6998724.79</v>
      </c>
      <c r="F23" s="13">
        <v>7675970.2300000004</v>
      </c>
      <c r="G23" s="13">
        <v>8486433.7699999996</v>
      </c>
      <c r="H23" s="13">
        <v>11903939.123400001</v>
      </c>
      <c r="I23" s="13">
        <v>13219227.050000001</v>
      </c>
      <c r="J23" s="13">
        <v>15970337.950000001</v>
      </c>
      <c r="K23" s="13">
        <v>15250308.360000001</v>
      </c>
      <c r="L23" s="13">
        <v>17242204.940000001</v>
      </c>
      <c r="M23" s="13">
        <v>16715904.919999998</v>
      </c>
      <c r="N23" s="13">
        <v>26483820.169999998</v>
      </c>
      <c r="O23" s="13">
        <v>27033525.074999999</v>
      </c>
      <c r="P23" s="13">
        <v>31379054.582999997</v>
      </c>
      <c r="Q23" s="13">
        <v>37979766.656200007</v>
      </c>
      <c r="R23" s="14">
        <v>40492992.188200004</v>
      </c>
    </row>
    <row r="24" spans="1:19" ht="14" x14ac:dyDescent="0.3">
      <c r="A24" s="45" t="s">
        <v>110</v>
      </c>
      <c r="C24" s="11" t="s">
        <v>40</v>
      </c>
      <c r="D24" s="12">
        <v>5939547.0299999993</v>
      </c>
      <c r="E24" s="13">
        <v>5838538.4799999995</v>
      </c>
      <c r="F24" s="13">
        <v>10278437.560000001</v>
      </c>
      <c r="G24" s="13">
        <v>9707462.6699999999</v>
      </c>
      <c r="H24" s="13">
        <v>8106042.1403999999</v>
      </c>
      <c r="I24" s="13">
        <v>16337962.879999999</v>
      </c>
      <c r="J24" s="13">
        <v>19281950.559999999</v>
      </c>
      <c r="K24" s="13">
        <v>10365386.079999998</v>
      </c>
      <c r="L24" s="13">
        <v>13084124.109999999</v>
      </c>
      <c r="M24" s="13">
        <v>25991182.699999999</v>
      </c>
      <c r="N24" s="13">
        <v>22051309.050000001</v>
      </c>
      <c r="O24" s="13">
        <v>19404424.420000006</v>
      </c>
      <c r="P24" s="13">
        <v>28511323.225000001</v>
      </c>
      <c r="Q24" s="13">
        <v>25696224.021400001</v>
      </c>
      <c r="R24" s="14">
        <v>40541831.195</v>
      </c>
    </row>
    <row r="25" spans="1:19" ht="14" x14ac:dyDescent="0.3">
      <c r="A25" s="45" t="s">
        <v>110</v>
      </c>
      <c r="C25" s="11" t="s">
        <v>28</v>
      </c>
      <c r="D25" s="12">
        <v>771409.44</v>
      </c>
      <c r="E25" s="13">
        <v>2729326.06</v>
      </c>
      <c r="F25" s="13">
        <v>1687789.85</v>
      </c>
      <c r="G25" s="13">
        <v>2188968.14</v>
      </c>
      <c r="H25" s="13">
        <v>6004123.3448000001</v>
      </c>
      <c r="I25" s="13">
        <v>6713494.75</v>
      </c>
      <c r="J25" s="13">
        <v>8152649.6999999993</v>
      </c>
      <c r="K25" s="13">
        <v>6972025.46</v>
      </c>
      <c r="L25" s="13">
        <v>9548380.7650000006</v>
      </c>
      <c r="M25" s="13">
        <v>15698659.399999999</v>
      </c>
      <c r="N25" s="13">
        <v>14325663.325000001</v>
      </c>
      <c r="O25" s="13">
        <v>15257021.404999999</v>
      </c>
      <c r="P25" s="13">
        <v>24786428.751699999</v>
      </c>
      <c r="Q25" s="13">
        <v>18854565.771700002</v>
      </c>
      <c r="R25" s="14">
        <v>13870502.58</v>
      </c>
    </row>
    <row r="26" spans="1:19" ht="14" x14ac:dyDescent="0.3">
      <c r="A26" s="45" t="s">
        <v>110</v>
      </c>
      <c r="C26" s="11" t="s">
        <v>23</v>
      </c>
      <c r="D26" s="12">
        <v>2401306.7400000002</v>
      </c>
      <c r="E26" s="13">
        <v>7386007.2999999998</v>
      </c>
      <c r="F26" s="13">
        <v>6811790.7800000003</v>
      </c>
      <c r="G26" s="13">
        <v>8343549.5800000001</v>
      </c>
      <c r="H26" s="13">
        <v>10288726.913800001</v>
      </c>
      <c r="I26" s="13">
        <v>13071325.800000001</v>
      </c>
      <c r="J26" s="13">
        <v>13776221.529999999</v>
      </c>
      <c r="K26" s="13">
        <v>16872983.759999998</v>
      </c>
      <c r="L26" s="13">
        <v>12898694.629999999</v>
      </c>
      <c r="M26" s="13">
        <v>14974282.49</v>
      </c>
      <c r="N26" s="13">
        <v>25529722.719999999</v>
      </c>
      <c r="O26" s="13">
        <v>22284514.340000004</v>
      </c>
      <c r="P26" s="13">
        <v>30523192.105799999</v>
      </c>
      <c r="Q26" s="13">
        <v>29102654.449999999</v>
      </c>
      <c r="R26" s="14">
        <v>30882075.309999999</v>
      </c>
    </row>
    <row r="27" spans="1:19" ht="14" x14ac:dyDescent="0.3">
      <c r="A27" s="45" t="s">
        <v>110</v>
      </c>
      <c r="C27" s="11" t="s">
        <v>22</v>
      </c>
      <c r="D27" s="12">
        <v>7743664.6399999997</v>
      </c>
      <c r="E27" s="13">
        <v>6459007.1799999997</v>
      </c>
      <c r="F27" s="13">
        <v>4513908.4800000004</v>
      </c>
      <c r="G27" s="13">
        <v>8335540.4700000007</v>
      </c>
      <c r="H27" s="13">
        <v>8512939.0999999996</v>
      </c>
      <c r="I27" s="13">
        <v>10824168.15</v>
      </c>
      <c r="J27" s="13">
        <v>11368914.859999999</v>
      </c>
      <c r="K27" s="13">
        <v>11655699.370000001</v>
      </c>
      <c r="L27" s="13">
        <v>13151431.699999999</v>
      </c>
      <c r="M27" s="13">
        <v>15588777.963300001</v>
      </c>
      <c r="N27" s="13">
        <v>19228889.710000001</v>
      </c>
      <c r="O27" s="13">
        <v>26746467.819999997</v>
      </c>
      <c r="P27" s="13">
        <v>26791223.656999998</v>
      </c>
      <c r="Q27" s="13">
        <v>27006655.493300006</v>
      </c>
      <c r="R27" s="14">
        <v>24505171.2148</v>
      </c>
    </row>
    <row r="28" spans="1:19" ht="14.5" thickBot="1" x14ac:dyDescent="0.35">
      <c r="A28" s="45" t="s">
        <v>110</v>
      </c>
      <c r="C28" s="11" t="s">
        <v>24</v>
      </c>
      <c r="D28" s="15">
        <v>52228119.489999995</v>
      </c>
      <c r="E28" s="16">
        <v>66145658.189999998</v>
      </c>
      <c r="F28" s="16">
        <v>70985336.700000003</v>
      </c>
      <c r="G28" s="16">
        <v>90880134.960000008</v>
      </c>
      <c r="H28" s="16">
        <v>102298650.3432</v>
      </c>
      <c r="I28" s="16">
        <v>135492914.41</v>
      </c>
      <c r="J28" s="16">
        <v>137176376.6133</v>
      </c>
      <c r="K28" s="16">
        <v>135278170.97499999</v>
      </c>
      <c r="L28" s="16">
        <v>137362146.00000003</v>
      </c>
      <c r="M28" s="16">
        <v>203542469.11670002</v>
      </c>
      <c r="N28" s="16">
        <v>209885099.67430001</v>
      </c>
      <c r="O28" s="16">
        <v>280698656.76499999</v>
      </c>
      <c r="P28" s="16">
        <v>261882047.63260001</v>
      </c>
      <c r="Q28" s="16">
        <v>284363596.10450006</v>
      </c>
      <c r="R28" s="17">
        <v>284633854.12870002</v>
      </c>
    </row>
    <row r="29" spans="1:19" ht="14.5" thickBot="1" x14ac:dyDescent="0.35">
      <c r="A29" s="45" t="s">
        <v>110</v>
      </c>
      <c r="C29" s="18" t="s">
        <v>14</v>
      </c>
      <c r="D29" s="19">
        <v>581763656.9799999</v>
      </c>
      <c r="E29" s="20">
        <v>639275725.04999971</v>
      </c>
      <c r="F29" s="20">
        <v>737471695.47000015</v>
      </c>
      <c r="G29" s="20">
        <v>790002924.48000002</v>
      </c>
      <c r="H29" s="20">
        <v>881264451.85820007</v>
      </c>
      <c r="I29" s="20">
        <v>1287777426.6400001</v>
      </c>
      <c r="J29" s="20">
        <v>1255906981.0033</v>
      </c>
      <c r="K29" s="20">
        <v>1190096455.0458999</v>
      </c>
      <c r="L29" s="20">
        <v>1170718762.2424002</v>
      </c>
      <c r="M29" s="20">
        <v>1488159121.0737</v>
      </c>
      <c r="N29" s="20">
        <v>1712786112.5743001</v>
      </c>
      <c r="O29" s="20">
        <v>2227518494.8705997</v>
      </c>
      <c r="P29" s="20">
        <v>2356893613.1191993</v>
      </c>
      <c r="Q29" s="20">
        <v>2264977252.4913001</v>
      </c>
      <c r="R29" s="21">
        <v>2172326078.3544998</v>
      </c>
    </row>
    <row r="30" spans="1:19" x14ac:dyDescent="0.25">
      <c r="B30" s="28"/>
      <c r="S30" s="28"/>
    </row>
    <row r="31" spans="1:19" x14ac:dyDescent="0.25">
      <c r="B31" s="28"/>
      <c r="S31" s="28"/>
    </row>
    <row r="32" spans="1:19" x14ac:dyDescent="0.25">
      <c r="B32" s="28"/>
      <c r="S32" s="28"/>
    </row>
    <row r="33" spans="1:19" ht="23" x14ac:dyDescent="0.25">
      <c r="B33" s="28"/>
      <c r="C33" s="1" t="s">
        <v>127</v>
      </c>
      <c r="D33" s="1"/>
      <c r="E33" s="1"/>
      <c r="F33" s="1"/>
      <c r="G33" s="1"/>
      <c r="H33" s="1"/>
      <c r="I33" s="1"/>
      <c r="J33" s="1"/>
      <c r="K33" s="1"/>
      <c r="L33" s="1"/>
      <c r="M33" s="1"/>
      <c r="S33" s="28"/>
    </row>
    <row r="34" spans="1:19" ht="13" thickBot="1" x14ac:dyDescent="0.3">
      <c r="B34" s="28"/>
      <c r="C34" s="144"/>
      <c r="D34" s="144"/>
      <c r="E34" s="144"/>
      <c r="F34" s="144"/>
      <c r="G34" s="144"/>
      <c r="H34" s="144"/>
      <c r="I34" s="144"/>
      <c r="J34" s="144"/>
      <c r="K34" s="144"/>
      <c r="L34" s="144"/>
      <c r="M34" s="144"/>
      <c r="S34" s="28"/>
    </row>
    <row r="35" spans="1:19" ht="14.5" thickBot="1" x14ac:dyDescent="0.35">
      <c r="B35" s="28"/>
      <c r="C35" s="2"/>
      <c r="D35" s="140" t="s">
        <v>52</v>
      </c>
      <c r="E35" s="141"/>
      <c r="F35" s="141"/>
      <c r="G35" s="141"/>
      <c r="H35" s="141"/>
      <c r="I35" s="141"/>
      <c r="J35" s="141"/>
      <c r="K35" s="141"/>
      <c r="L35" s="141"/>
      <c r="M35" s="141"/>
      <c r="N35" s="141"/>
      <c r="O35" s="141"/>
      <c r="P35" s="141"/>
      <c r="Q35" s="141"/>
      <c r="R35" s="142"/>
      <c r="S35" s="28"/>
    </row>
    <row r="36" spans="1:19" ht="14.5" thickBot="1" x14ac:dyDescent="0.35">
      <c r="A36" s="45" t="s">
        <v>16</v>
      </c>
      <c r="B36" s="28"/>
      <c r="C36" s="3" t="s">
        <v>352</v>
      </c>
      <c r="D36" s="4" t="s">
        <v>0</v>
      </c>
      <c r="E36" s="5" t="s">
        <v>1</v>
      </c>
      <c r="F36" s="5" t="s">
        <v>2</v>
      </c>
      <c r="G36" s="5" t="s">
        <v>3</v>
      </c>
      <c r="H36" s="5" t="s">
        <v>4</v>
      </c>
      <c r="I36" s="5" t="s">
        <v>5</v>
      </c>
      <c r="J36" s="5" t="s">
        <v>6</v>
      </c>
      <c r="K36" s="5" t="s">
        <v>7</v>
      </c>
      <c r="L36" s="5" t="s">
        <v>8</v>
      </c>
      <c r="M36" s="5" t="s">
        <v>9</v>
      </c>
      <c r="N36" s="5" t="s">
        <v>10</v>
      </c>
      <c r="O36" s="5" t="s">
        <v>11</v>
      </c>
      <c r="P36" s="5" t="s">
        <v>17</v>
      </c>
      <c r="Q36" s="5" t="s">
        <v>44</v>
      </c>
      <c r="R36" s="6" t="s">
        <v>88</v>
      </c>
      <c r="S36" s="28"/>
    </row>
    <row r="37" spans="1:19" ht="14" x14ac:dyDescent="0.3">
      <c r="A37" s="45" t="s">
        <v>16</v>
      </c>
      <c r="B37" s="28"/>
      <c r="C37" s="11" t="s">
        <v>378</v>
      </c>
      <c r="D37" s="12">
        <v>133770851.84</v>
      </c>
      <c r="E37" s="13">
        <v>118734535.63000001</v>
      </c>
      <c r="F37" s="13">
        <v>177889653.07999998</v>
      </c>
      <c r="G37" s="13">
        <v>140920103.60999998</v>
      </c>
      <c r="H37" s="13">
        <v>171096241.99850002</v>
      </c>
      <c r="I37" s="13">
        <v>326536441.38</v>
      </c>
      <c r="J37" s="13">
        <v>315508427.27999997</v>
      </c>
      <c r="K37" s="13">
        <v>291355764.05000001</v>
      </c>
      <c r="L37" s="13">
        <v>240962271.98500001</v>
      </c>
      <c r="M37" s="13">
        <v>339578692.35000002</v>
      </c>
      <c r="N37" s="13">
        <v>364784501.22499996</v>
      </c>
      <c r="O37" s="13">
        <v>659287203.91299999</v>
      </c>
      <c r="P37" s="13">
        <v>683516461.89819992</v>
      </c>
      <c r="Q37" s="13">
        <v>642138037.23500001</v>
      </c>
      <c r="R37" s="14">
        <v>633031308.42400002</v>
      </c>
      <c r="S37" s="28"/>
    </row>
    <row r="38" spans="1:19" ht="14" x14ac:dyDescent="0.3">
      <c r="A38" s="45" t="s">
        <v>16</v>
      </c>
      <c r="B38" s="28"/>
      <c r="C38" s="11" t="s">
        <v>379</v>
      </c>
      <c r="D38" s="12">
        <v>36277825.43</v>
      </c>
      <c r="E38" s="13">
        <v>43174349.909999996</v>
      </c>
      <c r="F38" s="13">
        <v>41821460.479999997</v>
      </c>
      <c r="G38" s="13">
        <v>55563127.159999996</v>
      </c>
      <c r="H38" s="13">
        <v>60121577.797200002</v>
      </c>
      <c r="I38" s="13">
        <v>94366769.640000015</v>
      </c>
      <c r="J38" s="13">
        <v>79887999.99000001</v>
      </c>
      <c r="K38" s="13">
        <v>86121914.674999997</v>
      </c>
      <c r="L38" s="13">
        <v>84145933.245000005</v>
      </c>
      <c r="M38" s="13">
        <v>105900425.14500001</v>
      </c>
      <c r="N38" s="13">
        <v>134992788.24000001</v>
      </c>
      <c r="O38" s="13">
        <v>135847783.37760001</v>
      </c>
      <c r="P38" s="13">
        <v>174450961.88100001</v>
      </c>
      <c r="Q38" s="13">
        <v>190223855.32730001</v>
      </c>
      <c r="R38" s="14">
        <v>159192052.20410001</v>
      </c>
      <c r="S38" s="28"/>
    </row>
    <row r="39" spans="1:19" ht="14" x14ac:dyDescent="0.3">
      <c r="A39" s="45" t="s">
        <v>16</v>
      </c>
      <c r="B39" s="28"/>
      <c r="C39" s="11" t="s">
        <v>25</v>
      </c>
      <c r="D39" s="12">
        <v>17898318.310000002</v>
      </c>
      <c r="E39" s="13">
        <v>23124011.280000001</v>
      </c>
      <c r="F39" s="13">
        <v>51703092.130000003</v>
      </c>
      <c r="G39" s="13">
        <v>34782424.670000002</v>
      </c>
      <c r="H39" s="13">
        <v>30337874.8068</v>
      </c>
      <c r="I39" s="13">
        <v>61425920.030000001</v>
      </c>
      <c r="J39" s="13">
        <v>55934489.529999994</v>
      </c>
      <c r="K39" s="13">
        <v>49370150.840000004</v>
      </c>
      <c r="L39" s="13">
        <v>68968281.670000002</v>
      </c>
      <c r="M39" s="13">
        <v>61358988.168300003</v>
      </c>
      <c r="N39" s="13">
        <v>71914890.241699994</v>
      </c>
      <c r="O39" s="13">
        <v>120294828.47499999</v>
      </c>
      <c r="P39" s="13">
        <v>153848913.75800002</v>
      </c>
      <c r="Q39" s="13">
        <v>153898458.60519999</v>
      </c>
      <c r="R39" s="14">
        <v>118600541.18010001</v>
      </c>
      <c r="S39" s="28"/>
    </row>
    <row r="40" spans="1:19" ht="14" x14ac:dyDescent="0.3">
      <c r="A40" s="45" t="s">
        <v>16</v>
      </c>
      <c r="B40" s="28"/>
      <c r="C40" s="11" t="s">
        <v>43</v>
      </c>
      <c r="D40" s="12">
        <v>40118132.090000004</v>
      </c>
      <c r="E40" s="13">
        <v>41162457.350000009</v>
      </c>
      <c r="F40" s="13">
        <v>52237514.49000001</v>
      </c>
      <c r="G40" s="13">
        <v>59014908.759999998</v>
      </c>
      <c r="H40" s="13">
        <v>67573520.515300006</v>
      </c>
      <c r="I40" s="13">
        <v>101429363.11</v>
      </c>
      <c r="J40" s="13">
        <v>106602210.84</v>
      </c>
      <c r="K40" s="13">
        <v>95817173.35589999</v>
      </c>
      <c r="L40" s="13">
        <v>108588986.87130001</v>
      </c>
      <c r="M40" s="13">
        <v>110501274.94499999</v>
      </c>
      <c r="N40" s="13">
        <v>154605746.64500001</v>
      </c>
      <c r="O40" s="13">
        <v>175675243.92499998</v>
      </c>
      <c r="P40" s="13">
        <v>198094595.43970001</v>
      </c>
      <c r="Q40" s="13">
        <v>181446380.23379999</v>
      </c>
      <c r="R40" s="14">
        <v>201106892.9966</v>
      </c>
      <c r="S40" s="28"/>
    </row>
    <row r="41" spans="1:19" ht="14" x14ac:dyDescent="0.3">
      <c r="A41" s="45" t="s">
        <v>16</v>
      </c>
      <c r="B41" s="28"/>
      <c r="C41" s="11" t="s">
        <v>36</v>
      </c>
      <c r="D41" s="12">
        <v>38788536.980000004</v>
      </c>
      <c r="E41" s="13">
        <v>50494542.359999999</v>
      </c>
      <c r="F41" s="13">
        <v>61907926.040000007</v>
      </c>
      <c r="G41" s="13">
        <v>88663226.109999999</v>
      </c>
      <c r="H41" s="13">
        <v>93710713.502700001</v>
      </c>
      <c r="I41" s="13">
        <v>116144601.95999999</v>
      </c>
      <c r="J41" s="13">
        <v>119934155.3</v>
      </c>
      <c r="K41" s="13">
        <v>111457686.97</v>
      </c>
      <c r="L41" s="13">
        <v>118615151.7561</v>
      </c>
      <c r="M41" s="13">
        <v>172645144.5</v>
      </c>
      <c r="N41" s="13">
        <v>184406235.75999999</v>
      </c>
      <c r="O41" s="13">
        <v>171039087.11500001</v>
      </c>
      <c r="P41" s="13">
        <v>162972225.66049999</v>
      </c>
      <c r="Q41" s="13">
        <v>162548094.5636</v>
      </c>
      <c r="R41" s="14">
        <v>162650001.48989999</v>
      </c>
      <c r="S41" s="28"/>
    </row>
    <row r="42" spans="1:19" ht="14" x14ac:dyDescent="0.3">
      <c r="A42" s="45" t="s">
        <v>16</v>
      </c>
      <c r="B42" s="28"/>
      <c r="C42" s="11" t="s">
        <v>18</v>
      </c>
      <c r="D42" s="12">
        <v>31337701.829999998</v>
      </c>
      <c r="E42" s="13">
        <v>42156268.370000005</v>
      </c>
      <c r="F42" s="13">
        <v>40811668.32</v>
      </c>
      <c r="G42" s="13">
        <v>54824247.969999991</v>
      </c>
      <c r="H42" s="13">
        <v>58302412.688100003</v>
      </c>
      <c r="I42" s="13">
        <v>70141180.540000007</v>
      </c>
      <c r="J42" s="13">
        <v>77783468.969999999</v>
      </c>
      <c r="K42" s="13">
        <v>74146533.219999999</v>
      </c>
      <c r="L42" s="13">
        <v>77959290.640000015</v>
      </c>
      <c r="M42" s="13">
        <v>100719753.965</v>
      </c>
      <c r="N42" s="13">
        <v>120531267.78</v>
      </c>
      <c r="O42" s="13">
        <v>116074686.44500001</v>
      </c>
      <c r="P42" s="13">
        <v>118417812.42359999</v>
      </c>
      <c r="Q42" s="13">
        <v>114046586.7344</v>
      </c>
      <c r="R42" s="14">
        <v>104532519.88880001</v>
      </c>
      <c r="S42" s="28"/>
    </row>
    <row r="43" spans="1:19" ht="14" x14ac:dyDescent="0.3">
      <c r="A43" s="45" t="s">
        <v>16</v>
      </c>
      <c r="B43" s="28"/>
      <c r="C43" s="11" t="s">
        <v>27</v>
      </c>
      <c r="D43" s="12">
        <v>8206595.2599999998</v>
      </c>
      <c r="E43" s="13">
        <v>4559233.49</v>
      </c>
      <c r="F43" s="13">
        <v>8692007.0600000005</v>
      </c>
      <c r="G43" s="13">
        <v>14437980.76</v>
      </c>
      <c r="H43" s="13">
        <v>25182780.414299998</v>
      </c>
      <c r="I43" s="13">
        <v>27964871.969999999</v>
      </c>
      <c r="J43" s="13">
        <v>33366222.044999998</v>
      </c>
      <c r="K43" s="13">
        <v>32027218.045000002</v>
      </c>
      <c r="L43" s="13">
        <v>31260824.609999999</v>
      </c>
      <c r="M43" s="13">
        <v>49341370.827000007</v>
      </c>
      <c r="N43" s="13">
        <v>58270196.319999993</v>
      </c>
      <c r="O43" s="13">
        <v>68100415.74000001</v>
      </c>
      <c r="P43" s="13">
        <v>75496751.971100003</v>
      </c>
      <c r="Q43" s="13">
        <v>74704270.219000012</v>
      </c>
      <c r="R43" s="14">
        <v>47891859.419200003</v>
      </c>
      <c r="S43" s="28"/>
    </row>
    <row r="44" spans="1:19" ht="14" x14ac:dyDescent="0.3">
      <c r="A44" s="45" t="s">
        <v>16</v>
      </c>
      <c r="B44" s="28"/>
      <c r="C44" s="11" t="s">
        <v>20</v>
      </c>
      <c r="D44" s="12">
        <v>19640571.640000001</v>
      </c>
      <c r="E44" s="13">
        <v>18064121.75</v>
      </c>
      <c r="F44" s="13">
        <v>19320844.300000001</v>
      </c>
      <c r="G44" s="13">
        <v>31005910.249999996</v>
      </c>
      <c r="H44" s="13">
        <v>31378896.602499999</v>
      </c>
      <c r="I44" s="13">
        <v>42467727.579999998</v>
      </c>
      <c r="J44" s="13">
        <v>46462902.065000005</v>
      </c>
      <c r="K44" s="13">
        <v>45056671.890000001</v>
      </c>
      <c r="L44" s="13">
        <v>36979795.799999997</v>
      </c>
      <c r="M44" s="13">
        <v>42511768.82</v>
      </c>
      <c r="N44" s="13">
        <v>43989078.203299999</v>
      </c>
      <c r="O44" s="13">
        <v>61381420.310000002</v>
      </c>
      <c r="P44" s="13">
        <v>53737846.9428</v>
      </c>
      <c r="Q44" s="13">
        <v>47795516.084899999</v>
      </c>
      <c r="R44" s="14">
        <v>45349560.708600007</v>
      </c>
      <c r="S44" s="28"/>
    </row>
    <row r="45" spans="1:19" ht="14" x14ac:dyDescent="0.3">
      <c r="A45" s="45" t="s">
        <v>16</v>
      </c>
      <c r="B45" s="28"/>
      <c r="C45" s="11" t="s">
        <v>19</v>
      </c>
      <c r="D45" s="12">
        <v>13891363.149999999</v>
      </c>
      <c r="E45" s="13">
        <v>15360476.01</v>
      </c>
      <c r="F45" s="13">
        <v>16828878.82</v>
      </c>
      <c r="G45" s="13">
        <v>28013942.439999998</v>
      </c>
      <c r="H45" s="13">
        <v>22548090.6274</v>
      </c>
      <c r="I45" s="13">
        <v>32085367.719999999</v>
      </c>
      <c r="J45" s="13">
        <v>23378362.870000001</v>
      </c>
      <c r="K45" s="13">
        <v>27830869.880000003</v>
      </c>
      <c r="L45" s="13">
        <v>35471071.140000001</v>
      </c>
      <c r="M45" s="13">
        <v>47143850.739999995</v>
      </c>
      <c r="N45" s="13">
        <v>53904083.594999999</v>
      </c>
      <c r="O45" s="13">
        <v>54727374.950000003</v>
      </c>
      <c r="P45" s="13">
        <v>61252144.226999998</v>
      </c>
      <c r="Q45" s="13">
        <v>54330236.075900003</v>
      </c>
      <c r="R45" s="14">
        <v>56466112.675000004</v>
      </c>
      <c r="S45" s="28"/>
    </row>
    <row r="46" spans="1:19" ht="14" x14ac:dyDescent="0.3">
      <c r="A46" s="45" t="s">
        <v>16</v>
      </c>
      <c r="B46" s="28"/>
      <c r="C46" s="11" t="s">
        <v>21</v>
      </c>
      <c r="D46" s="12">
        <v>4107366.8200000003</v>
      </c>
      <c r="E46" s="13">
        <v>6987889.0899999999</v>
      </c>
      <c r="F46" s="13">
        <v>8349291.1699999999</v>
      </c>
      <c r="G46" s="13">
        <v>9231171.379999999</v>
      </c>
      <c r="H46" s="13">
        <v>16069317.4496</v>
      </c>
      <c r="I46" s="13">
        <v>15429888.289999999</v>
      </c>
      <c r="J46" s="13">
        <v>12643423.710000001</v>
      </c>
      <c r="K46" s="13">
        <v>19455170.265000001</v>
      </c>
      <c r="L46" s="13">
        <v>18331316.414999999</v>
      </c>
      <c r="M46" s="13">
        <v>27064357.100000001</v>
      </c>
      <c r="N46" s="13">
        <v>35726597.619999997</v>
      </c>
      <c r="O46" s="13">
        <v>53916207.119999997</v>
      </c>
      <c r="P46" s="13">
        <v>68466176.716899991</v>
      </c>
      <c r="Q46" s="13">
        <v>53031107.802200004</v>
      </c>
      <c r="R46" s="14">
        <v>69261822.614999995</v>
      </c>
      <c r="S46" s="28"/>
    </row>
    <row r="47" spans="1:19" ht="14" x14ac:dyDescent="0.3">
      <c r="A47" s="45" t="s">
        <v>16</v>
      </c>
      <c r="B47" s="28"/>
      <c r="C47" s="11" t="s">
        <v>26</v>
      </c>
      <c r="D47" s="12">
        <v>4328889.9499999993</v>
      </c>
      <c r="E47" s="13">
        <v>2793874.44</v>
      </c>
      <c r="F47" s="13">
        <v>6524654.3199999994</v>
      </c>
      <c r="G47" s="13">
        <v>11381501.870000001</v>
      </c>
      <c r="H47" s="13">
        <v>17141063.650000002</v>
      </c>
      <c r="I47" s="13">
        <v>12321240.890000001</v>
      </c>
      <c r="J47" s="13">
        <v>18740668.040000003</v>
      </c>
      <c r="K47" s="13">
        <v>23036237.380000003</v>
      </c>
      <c r="L47" s="13">
        <v>16944634.375</v>
      </c>
      <c r="M47" s="13">
        <v>19934328.73</v>
      </c>
      <c r="N47" s="13">
        <v>25262824.790000003</v>
      </c>
      <c r="O47" s="13">
        <v>24218684.225000001</v>
      </c>
      <c r="P47" s="13">
        <v>37794447.769599997</v>
      </c>
      <c r="Q47" s="13">
        <v>34750022.774599999</v>
      </c>
      <c r="R47" s="14">
        <v>28849818.803299997</v>
      </c>
      <c r="S47" s="28"/>
    </row>
    <row r="48" spans="1:19" ht="14" x14ac:dyDescent="0.3">
      <c r="A48" s="45" t="s">
        <v>16</v>
      </c>
      <c r="B48" s="28"/>
      <c r="C48" s="11" t="s">
        <v>38</v>
      </c>
      <c r="D48" s="12">
        <v>8117006.0100000007</v>
      </c>
      <c r="E48" s="13">
        <v>7574318.4800000004</v>
      </c>
      <c r="F48" s="13">
        <v>9194049.5899999999</v>
      </c>
      <c r="G48" s="13">
        <v>10070541.16</v>
      </c>
      <c r="H48" s="13">
        <v>11869456.9102</v>
      </c>
      <c r="I48" s="13">
        <v>18547417.729999997</v>
      </c>
      <c r="J48" s="13">
        <v>21319351.77</v>
      </c>
      <c r="K48" s="13">
        <v>19019630.98</v>
      </c>
      <c r="L48" s="13">
        <v>15765609.484999999</v>
      </c>
      <c r="M48" s="13">
        <v>21011656.533399999</v>
      </c>
      <c r="N48" s="13">
        <v>25313014.175000001</v>
      </c>
      <c r="O48" s="13">
        <v>31445700.280000001</v>
      </c>
      <c r="P48" s="13">
        <v>39612599.380699992</v>
      </c>
      <c r="Q48" s="13">
        <v>38519878.568300001</v>
      </c>
      <c r="R48" s="14">
        <v>33372486.883199997</v>
      </c>
      <c r="S48" s="28"/>
    </row>
    <row r="49" spans="1:19" ht="14" x14ac:dyDescent="0.3">
      <c r="A49" s="45" t="s">
        <v>16</v>
      </c>
      <c r="B49" s="28"/>
      <c r="C49" s="11" t="s">
        <v>29</v>
      </c>
      <c r="D49" s="12">
        <v>4585521.8499999996</v>
      </c>
      <c r="E49" s="13">
        <v>5465111.4199999999</v>
      </c>
      <c r="F49" s="13">
        <v>4302574.4399999995</v>
      </c>
      <c r="G49" s="13">
        <v>7174031.9899999993</v>
      </c>
      <c r="H49" s="13">
        <v>11222476.2634</v>
      </c>
      <c r="I49" s="13">
        <v>12543262.060000001</v>
      </c>
      <c r="J49" s="13">
        <v>13709343.489999998</v>
      </c>
      <c r="K49" s="13">
        <v>14460676.99</v>
      </c>
      <c r="L49" s="13">
        <v>16771333.950000001</v>
      </c>
      <c r="M49" s="13">
        <v>16112054.129999999</v>
      </c>
      <c r="N49" s="13">
        <v>25920144.039999999</v>
      </c>
      <c r="O49" s="13">
        <v>26541097.965</v>
      </c>
      <c r="P49" s="13">
        <v>29041734.453000002</v>
      </c>
      <c r="Q49" s="13">
        <v>37194105.656199999</v>
      </c>
      <c r="R49" s="14">
        <v>39824472.598200001</v>
      </c>
      <c r="S49" s="28"/>
    </row>
    <row r="50" spans="1:19" ht="14" x14ac:dyDescent="0.3">
      <c r="A50" s="45" t="s">
        <v>16</v>
      </c>
      <c r="B50" s="28"/>
      <c r="C50" s="11" t="s">
        <v>40</v>
      </c>
      <c r="D50" s="12">
        <v>4918916.66</v>
      </c>
      <c r="E50" s="13">
        <v>4607497.8499999996</v>
      </c>
      <c r="F50" s="13">
        <v>9444348.2400000002</v>
      </c>
      <c r="G50" s="13">
        <v>9510346.0999999996</v>
      </c>
      <c r="H50" s="13">
        <v>7867225.4403999997</v>
      </c>
      <c r="I50" s="13">
        <v>16225985.989999998</v>
      </c>
      <c r="J50" s="13">
        <v>19221753.649999999</v>
      </c>
      <c r="K50" s="13">
        <v>10285938.290000001</v>
      </c>
      <c r="L50" s="13">
        <v>12926884.43</v>
      </c>
      <c r="M50" s="13">
        <v>24444552.549999997</v>
      </c>
      <c r="N50" s="13">
        <v>21657147.990000002</v>
      </c>
      <c r="O50" s="13">
        <v>19187651.539999999</v>
      </c>
      <c r="P50" s="13">
        <v>28441788.425000001</v>
      </c>
      <c r="Q50" s="13">
        <v>25581551.801400002</v>
      </c>
      <c r="R50" s="14">
        <v>40341459.265000001</v>
      </c>
      <c r="S50" s="28"/>
    </row>
    <row r="51" spans="1:19" ht="14" x14ac:dyDescent="0.3">
      <c r="A51" s="45" t="s">
        <v>16</v>
      </c>
      <c r="B51" s="28"/>
      <c r="C51" s="11" t="s">
        <v>28</v>
      </c>
      <c r="D51" s="12">
        <v>799164.28999999992</v>
      </c>
      <c r="E51" s="13">
        <v>2729326.06</v>
      </c>
      <c r="F51" s="13">
        <v>1687789.85</v>
      </c>
      <c r="G51" s="13">
        <v>2188968.14</v>
      </c>
      <c r="H51" s="13">
        <v>6004123.3448000001</v>
      </c>
      <c r="I51" s="13">
        <v>6707324.25</v>
      </c>
      <c r="J51" s="13">
        <v>8148352.1999999993</v>
      </c>
      <c r="K51" s="13">
        <v>6961527.9100000001</v>
      </c>
      <c r="L51" s="13">
        <v>9463947.8249999993</v>
      </c>
      <c r="M51" s="13">
        <v>14547172.739999998</v>
      </c>
      <c r="N51" s="13">
        <v>13798897.095000001</v>
      </c>
      <c r="O51" s="13">
        <v>15257021.404999999</v>
      </c>
      <c r="P51" s="13">
        <v>24786428.751699999</v>
      </c>
      <c r="Q51" s="13">
        <v>18854565.771700002</v>
      </c>
      <c r="R51" s="14">
        <v>13870502.58</v>
      </c>
      <c r="S51" s="28"/>
    </row>
    <row r="52" spans="1:19" ht="14" x14ac:dyDescent="0.3">
      <c r="A52" s="45" t="s">
        <v>16</v>
      </c>
      <c r="B52" s="28"/>
      <c r="C52" s="11" t="s">
        <v>23</v>
      </c>
      <c r="D52" s="12">
        <v>2392137.84</v>
      </c>
      <c r="E52" s="13">
        <v>7381587.5499999998</v>
      </c>
      <c r="F52" s="13">
        <v>6798788.1799999997</v>
      </c>
      <c r="G52" s="13">
        <v>8333932.0800000001</v>
      </c>
      <c r="H52" s="13">
        <v>10279505.913800001</v>
      </c>
      <c r="I52" s="13">
        <v>12740649.17</v>
      </c>
      <c r="J52" s="13">
        <v>13766741.93</v>
      </c>
      <c r="K52" s="13">
        <v>16721933.940000001</v>
      </c>
      <c r="L52" s="13">
        <v>12592658.129999999</v>
      </c>
      <c r="M52" s="13">
        <v>14953400.540000001</v>
      </c>
      <c r="N52" s="13">
        <v>25526356.93</v>
      </c>
      <c r="O52" s="13">
        <v>22277679.420000002</v>
      </c>
      <c r="P52" s="13">
        <v>30480708.965799998</v>
      </c>
      <c r="Q52" s="13">
        <v>28981729.939999998</v>
      </c>
      <c r="R52" s="14">
        <v>30866387.210000001</v>
      </c>
      <c r="S52" s="28"/>
    </row>
    <row r="53" spans="1:19" ht="14" x14ac:dyDescent="0.3">
      <c r="A53" s="45" t="s">
        <v>16</v>
      </c>
      <c r="B53" s="28"/>
      <c r="C53" s="11" t="s">
        <v>22</v>
      </c>
      <c r="D53" s="12">
        <v>7446079.4199999999</v>
      </c>
      <c r="E53" s="13">
        <v>6272848.0800000001</v>
      </c>
      <c r="F53" s="13">
        <v>4415946.83</v>
      </c>
      <c r="G53" s="13">
        <v>8215099.5500000007</v>
      </c>
      <c r="H53" s="13">
        <v>8360589.3499999996</v>
      </c>
      <c r="I53" s="13">
        <v>10737002.850000001</v>
      </c>
      <c r="J53" s="13">
        <v>10931484.24</v>
      </c>
      <c r="K53" s="13">
        <v>11236837.530000001</v>
      </c>
      <c r="L53" s="13">
        <v>12973674.82</v>
      </c>
      <c r="M53" s="13">
        <v>15213905.213300001</v>
      </c>
      <c r="N53" s="13">
        <v>18911859.530000001</v>
      </c>
      <c r="O53" s="13">
        <v>26702197.629999995</v>
      </c>
      <c r="P53" s="13">
        <v>26109004.027000003</v>
      </c>
      <c r="Q53" s="13">
        <v>25960917.5733</v>
      </c>
      <c r="R53" s="14">
        <v>24213074.3048</v>
      </c>
      <c r="S53" s="28"/>
    </row>
    <row r="54" spans="1:19" ht="14.5" thickBot="1" x14ac:dyDescent="0.35">
      <c r="A54" s="45" t="s">
        <v>16</v>
      </c>
      <c r="B54" s="28"/>
      <c r="C54" s="11" t="s">
        <v>24</v>
      </c>
      <c r="D54" s="15">
        <v>46921372.059999995</v>
      </c>
      <c r="E54" s="16">
        <v>57989758.009999998</v>
      </c>
      <c r="F54" s="16">
        <v>60007122.880000003</v>
      </c>
      <c r="G54" s="16">
        <v>83779062.730000004</v>
      </c>
      <c r="H54" s="16">
        <v>90319006.293200001</v>
      </c>
      <c r="I54" s="16">
        <v>120163090.20999999</v>
      </c>
      <c r="J54" s="16">
        <v>131728611.43329999</v>
      </c>
      <c r="K54" s="16">
        <v>120059280.625</v>
      </c>
      <c r="L54" s="16">
        <v>125989218.72999999</v>
      </c>
      <c r="M54" s="16">
        <v>195327651.40669999</v>
      </c>
      <c r="N54" s="16">
        <v>200293422.17430001</v>
      </c>
      <c r="O54" s="16">
        <v>273067662.77499998</v>
      </c>
      <c r="P54" s="16">
        <v>255064711.96259999</v>
      </c>
      <c r="Q54" s="16">
        <v>272730221.01380002</v>
      </c>
      <c r="R54" s="17">
        <v>253382427.90370002</v>
      </c>
      <c r="S54" s="28"/>
    </row>
    <row r="55" spans="1:19" ht="14.5" thickBot="1" x14ac:dyDescent="0.35">
      <c r="A55" s="45" t="s">
        <v>16</v>
      </c>
      <c r="B55" s="28"/>
      <c r="C55" s="18" t="s">
        <v>14</v>
      </c>
      <c r="D55" s="19">
        <v>423546351.43000001</v>
      </c>
      <c r="E55" s="20">
        <v>458632207.13000005</v>
      </c>
      <c r="F55" s="20">
        <v>581937610.22000003</v>
      </c>
      <c r="G55" s="20">
        <v>657110526.73000002</v>
      </c>
      <c r="H55" s="20">
        <v>739384873.56819999</v>
      </c>
      <c r="I55" s="20">
        <v>1097978105.3699999</v>
      </c>
      <c r="J55" s="20">
        <v>1109067969.3532999</v>
      </c>
      <c r="K55" s="20">
        <v>1054421216.8358999</v>
      </c>
      <c r="L55" s="20">
        <v>1044710885.8774</v>
      </c>
      <c r="M55" s="20">
        <v>1378310348.4037001</v>
      </c>
      <c r="N55" s="20">
        <v>1579809052.3542998</v>
      </c>
      <c r="O55" s="20">
        <v>2055041946.6106</v>
      </c>
      <c r="P55" s="20">
        <v>2221585314.6542006</v>
      </c>
      <c r="Q55" s="20">
        <v>2156735535.9805999</v>
      </c>
      <c r="R55" s="21">
        <v>2062803301.1495001</v>
      </c>
      <c r="S55" s="28"/>
    </row>
    <row r="56" spans="1:19" x14ac:dyDescent="0.25">
      <c r="B56" s="28"/>
      <c r="S56" s="28"/>
    </row>
    <row r="57" spans="1:19" x14ac:dyDescent="0.25">
      <c r="B57" s="28"/>
      <c r="S57" s="28"/>
    </row>
    <row r="58" spans="1:19" x14ac:dyDescent="0.25">
      <c r="B58" s="28"/>
      <c r="S58" s="28"/>
    </row>
    <row r="59" spans="1:19" ht="23" x14ac:dyDescent="0.25">
      <c r="B59" s="28"/>
      <c r="C59" s="1" t="s">
        <v>128</v>
      </c>
      <c r="D59" s="1"/>
      <c r="E59" s="1"/>
      <c r="F59" s="1"/>
      <c r="G59" s="1"/>
      <c r="H59" s="1"/>
      <c r="I59" s="1"/>
      <c r="J59" s="1"/>
      <c r="K59" s="1"/>
      <c r="L59" s="1"/>
      <c r="M59" s="1"/>
      <c r="S59" s="28"/>
    </row>
    <row r="60" spans="1:19" ht="13" thickBot="1" x14ac:dyDescent="0.3">
      <c r="B60" s="28"/>
      <c r="C60" s="144"/>
      <c r="D60" s="144"/>
      <c r="E60" s="144"/>
      <c r="F60" s="144"/>
      <c r="G60" s="144"/>
      <c r="H60" s="144"/>
      <c r="I60" s="144"/>
      <c r="J60" s="144"/>
      <c r="K60" s="144"/>
      <c r="L60" s="144"/>
      <c r="M60" s="144"/>
      <c r="S60" s="28"/>
    </row>
    <row r="61" spans="1:19" ht="14.5" thickBot="1" x14ac:dyDescent="0.35">
      <c r="B61" s="28"/>
      <c r="C61" s="2"/>
      <c r="D61" s="140" t="s">
        <v>52</v>
      </c>
      <c r="E61" s="141"/>
      <c r="F61" s="141"/>
      <c r="G61" s="141"/>
      <c r="H61" s="141"/>
      <c r="I61" s="141"/>
      <c r="J61" s="141"/>
      <c r="K61" s="141"/>
      <c r="L61" s="141"/>
      <c r="M61" s="141"/>
      <c r="N61" s="141"/>
      <c r="O61" s="141"/>
      <c r="P61" s="141"/>
      <c r="Q61" s="141"/>
      <c r="R61" s="142"/>
      <c r="S61" s="28"/>
    </row>
    <row r="62" spans="1:19" ht="14.5" thickBot="1" x14ac:dyDescent="0.35">
      <c r="A62" s="45" t="s">
        <v>41</v>
      </c>
      <c r="B62" s="28"/>
      <c r="C62" s="3" t="s">
        <v>352</v>
      </c>
      <c r="D62" s="4" t="s">
        <v>0</v>
      </c>
      <c r="E62" s="5" t="s">
        <v>1</v>
      </c>
      <c r="F62" s="5" t="s">
        <v>2</v>
      </c>
      <c r="G62" s="5" t="s">
        <v>3</v>
      </c>
      <c r="H62" s="5" t="s">
        <v>4</v>
      </c>
      <c r="I62" s="5" t="s">
        <v>5</v>
      </c>
      <c r="J62" s="5" t="s">
        <v>6</v>
      </c>
      <c r="K62" s="5" t="s">
        <v>7</v>
      </c>
      <c r="L62" s="5" t="s">
        <v>8</v>
      </c>
      <c r="M62" s="5" t="s">
        <v>9</v>
      </c>
      <c r="N62" s="5" t="s">
        <v>10</v>
      </c>
      <c r="O62" s="5" t="s">
        <v>11</v>
      </c>
      <c r="P62" s="5" t="s">
        <v>17</v>
      </c>
      <c r="Q62" s="5" t="s">
        <v>44</v>
      </c>
      <c r="R62" s="6" t="s">
        <v>88</v>
      </c>
      <c r="S62" s="28"/>
    </row>
    <row r="63" spans="1:19" ht="14" x14ac:dyDescent="0.3">
      <c r="A63" s="45" t="s">
        <v>41</v>
      </c>
      <c r="B63" s="28"/>
      <c r="C63" s="11" t="s">
        <v>378</v>
      </c>
      <c r="D63" s="12">
        <v>91599.01999999999</v>
      </c>
      <c r="E63" s="13">
        <v>100600.8</v>
      </c>
      <c r="F63" s="13">
        <v>2809216.44</v>
      </c>
      <c r="G63" s="13">
        <v>445012.18</v>
      </c>
      <c r="H63" s="13">
        <v>431014.31</v>
      </c>
      <c r="I63" s="13">
        <v>2510729.9099999997</v>
      </c>
      <c r="J63" s="13">
        <v>459860.14</v>
      </c>
      <c r="K63" s="13">
        <v>474763.57999999996</v>
      </c>
      <c r="L63" s="13">
        <v>475933.81</v>
      </c>
      <c r="M63" s="13">
        <v>481003.99</v>
      </c>
      <c r="N63" s="13">
        <v>495711.66</v>
      </c>
      <c r="O63" s="13">
        <v>1639562.14</v>
      </c>
      <c r="P63" s="13">
        <v>527527.59</v>
      </c>
      <c r="Q63" s="13">
        <v>545656.74</v>
      </c>
      <c r="R63" s="14">
        <v>569968.34</v>
      </c>
      <c r="S63" s="28"/>
    </row>
    <row r="64" spans="1:19" ht="14" x14ac:dyDescent="0.3">
      <c r="A64" s="45" t="s">
        <v>41</v>
      </c>
      <c r="B64" s="28"/>
      <c r="C64" s="11" t="s">
        <v>379</v>
      </c>
      <c r="D64" s="12">
        <v>22833</v>
      </c>
      <c r="E64" s="13">
        <v>266146.28000000003</v>
      </c>
      <c r="F64" s="128" t="s">
        <v>377</v>
      </c>
      <c r="G64" s="128" t="s">
        <v>377</v>
      </c>
      <c r="H64" s="128" t="s">
        <v>377</v>
      </c>
      <c r="I64" s="128" t="s">
        <v>377</v>
      </c>
      <c r="J64" s="13">
        <v>161096.72</v>
      </c>
      <c r="K64" s="13">
        <v>2454237.91</v>
      </c>
      <c r="L64" s="13">
        <v>83620.14</v>
      </c>
      <c r="M64" s="13">
        <v>108388.93</v>
      </c>
      <c r="N64" s="13">
        <v>116514.84</v>
      </c>
      <c r="O64" s="13">
        <v>119438.54</v>
      </c>
      <c r="P64" s="13">
        <v>123986.51</v>
      </c>
      <c r="Q64" s="13">
        <v>128317.92</v>
      </c>
      <c r="R64" s="14">
        <v>135464.74</v>
      </c>
      <c r="S64" s="28"/>
    </row>
    <row r="65" spans="1:19" ht="14" x14ac:dyDescent="0.3">
      <c r="A65" s="45" t="s">
        <v>41</v>
      </c>
      <c r="B65" s="28"/>
      <c r="C65" s="11" t="s">
        <v>25</v>
      </c>
      <c r="D65" s="12">
        <v>279500.35000000003</v>
      </c>
      <c r="E65" s="13">
        <v>2200761.2499999995</v>
      </c>
      <c r="F65" s="13">
        <v>403917.08999999997</v>
      </c>
      <c r="G65" s="13">
        <v>236901.23</v>
      </c>
      <c r="H65" s="13">
        <v>458822.75</v>
      </c>
      <c r="I65" s="13">
        <v>213746.25</v>
      </c>
      <c r="J65" s="13">
        <v>486101.36</v>
      </c>
      <c r="K65" s="13">
        <v>221449.02</v>
      </c>
      <c r="L65" s="13">
        <v>361427.61</v>
      </c>
      <c r="M65" s="13">
        <v>366043.3</v>
      </c>
      <c r="N65" s="13">
        <v>520513.52</v>
      </c>
      <c r="O65" s="13">
        <v>238637.23</v>
      </c>
      <c r="P65" s="13">
        <v>555142.1</v>
      </c>
      <c r="Q65" s="13">
        <v>415348.9</v>
      </c>
      <c r="R65" s="14">
        <v>427250.97</v>
      </c>
      <c r="S65" s="28"/>
    </row>
    <row r="66" spans="1:19" ht="14" x14ac:dyDescent="0.3">
      <c r="A66" s="45" t="s">
        <v>41</v>
      </c>
      <c r="B66" s="28"/>
      <c r="C66" s="11" t="s">
        <v>43</v>
      </c>
      <c r="D66" s="12">
        <v>0</v>
      </c>
      <c r="E66" s="13">
        <v>0</v>
      </c>
      <c r="F66" s="13">
        <v>0</v>
      </c>
      <c r="G66" s="13">
        <v>0</v>
      </c>
      <c r="H66" s="13">
        <v>0</v>
      </c>
      <c r="I66" s="13">
        <v>0</v>
      </c>
      <c r="J66" s="13">
        <v>0</v>
      </c>
      <c r="K66" s="13">
        <v>0</v>
      </c>
      <c r="L66" s="13">
        <v>0</v>
      </c>
      <c r="M66" s="13">
        <v>0</v>
      </c>
      <c r="N66" s="13">
        <v>0</v>
      </c>
      <c r="O66" s="13">
        <v>0</v>
      </c>
      <c r="P66" s="13">
        <v>0</v>
      </c>
      <c r="Q66" s="13">
        <v>0</v>
      </c>
      <c r="R66" s="14">
        <v>0</v>
      </c>
      <c r="S66" s="28"/>
    </row>
    <row r="67" spans="1:19" ht="14" x14ac:dyDescent="0.3">
      <c r="A67" s="45" t="s">
        <v>41</v>
      </c>
      <c r="B67" s="28"/>
      <c r="C67" s="11" t="s">
        <v>36</v>
      </c>
      <c r="D67" s="12">
        <v>0</v>
      </c>
      <c r="E67" s="13">
        <v>0</v>
      </c>
      <c r="F67" s="13">
        <v>0</v>
      </c>
      <c r="G67" s="13">
        <v>0</v>
      </c>
      <c r="H67" s="13">
        <v>0</v>
      </c>
      <c r="I67" s="13">
        <v>0</v>
      </c>
      <c r="J67" s="13">
        <v>0</v>
      </c>
      <c r="K67" s="13">
        <v>0</v>
      </c>
      <c r="L67" s="13">
        <v>0</v>
      </c>
      <c r="M67" s="13">
        <v>0</v>
      </c>
      <c r="N67" s="13">
        <v>0</v>
      </c>
      <c r="O67" s="13">
        <v>0</v>
      </c>
      <c r="P67" s="13">
        <v>0</v>
      </c>
      <c r="Q67" s="13">
        <v>0</v>
      </c>
      <c r="R67" s="14">
        <v>0</v>
      </c>
      <c r="S67" s="28"/>
    </row>
    <row r="68" spans="1:19" ht="14" x14ac:dyDescent="0.3">
      <c r="A68" s="45" t="s">
        <v>41</v>
      </c>
      <c r="B68" s="28"/>
      <c r="C68" s="11" t="s">
        <v>18</v>
      </c>
      <c r="D68" s="12">
        <v>23736.77</v>
      </c>
      <c r="E68" s="13">
        <v>-760</v>
      </c>
      <c r="F68" s="13">
        <v>0</v>
      </c>
      <c r="G68" s="13">
        <v>0</v>
      </c>
      <c r="H68" s="13">
        <v>0</v>
      </c>
      <c r="I68" s="13">
        <v>0</v>
      </c>
      <c r="J68" s="13">
        <v>0</v>
      </c>
      <c r="K68" s="13">
        <v>0</v>
      </c>
      <c r="L68" s="13">
        <v>0</v>
      </c>
      <c r="M68" s="13">
        <v>0</v>
      </c>
      <c r="N68" s="13">
        <v>0</v>
      </c>
      <c r="O68" s="13">
        <v>0</v>
      </c>
      <c r="P68" s="13">
        <v>0</v>
      </c>
      <c r="Q68" s="13">
        <v>0</v>
      </c>
      <c r="R68" s="14">
        <v>0</v>
      </c>
      <c r="S68" s="28"/>
    </row>
    <row r="69" spans="1:19" ht="14" x14ac:dyDescent="0.3">
      <c r="A69" s="45" t="s">
        <v>41</v>
      </c>
      <c r="B69" s="28"/>
      <c r="C69" s="11" t="s">
        <v>27</v>
      </c>
      <c r="D69" s="12">
        <v>17972.09</v>
      </c>
      <c r="E69" s="13">
        <v>1662324.56</v>
      </c>
      <c r="F69" s="13">
        <v>13479.5</v>
      </c>
      <c r="G69" s="128" t="s">
        <v>377</v>
      </c>
      <c r="H69" s="13">
        <v>0</v>
      </c>
      <c r="I69" s="13">
        <v>0</v>
      </c>
      <c r="J69" s="13">
        <v>0</v>
      </c>
      <c r="K69" s="13">
        <v>0</v>
      </c>
      <c r="L69" s="13">
        <v>0</v>
      </c>
      <c r="M69" s="13">
        <v>0</v>
      </c>
      <c r="N69" s="13">
        <v>0</v>
      </c>
      <c r="O69" s="13">
        <v>0</v>
      </c>
      <c r="P69" s="13">
        <v>0</v>
      </c>
      <c r="Q69" s="13">
        <v>0</v>
      </c>
      <c r="R69" s="14">
        <v>0</v>
      </c>
      <c r="S69" s="28"/>
    </row>
    <row r="70" spans="1:19" ht="14" x14ac:dyDescent="0.3">
      <c r="A70" s="45" t="s">
        <v>41</v>
      </c>
      <c r="B70" s="28"/>
      <c r="C70" s="11" t="s">
        <v>20</v>
      </c>
      <c r="D70" s="12">
        <v>0</v>
      </c>
      <c r="E70" s="13">
        <v>0</v>
      </c>
      <c r="F70" s="13">
        <v>0</v>
      </c>
      <c r="G70" s="13">
        <v>0</v>
      </c>
      <c r="H70" s="13">
        <v>0</v>
      </c>
      <c r="I70" s="13">
        <v>0</v>
      </c>
      <c r="J70" s="13">
        <v>0</v>
      </c>
      <c r="K70" s="13">
        <v>0</v>
      </c>
      <c r="L70" s="13">
        <v>0</v>
      </c>
      <c r="M70" s="13">
        <v>0</v>
      </c>
      <c r="N70" s="13">
        <v>0</v>
      </c>
      <c r="O70" s="13">
        <v>0</v>
      </c>
      <c r="P70" s="13">
        <v>0</v>
      </c>
      <c r="Q70" s="13">
        <v>0</v>
      </c>
      <c r="R70" s="14">
        <v>0</v>
      </c>
      <c r="S70" s="28"/>
    </row>
    <row r="71" spans="1:19" ht="14" x14ac:dyDescent="0.3">
      <c r="A71" s="45" t="s">
        <v>41</v>
      </c>
      <c r="B71" s="28"/>
      <c r="C71" s="11" t="s">
        <v>19</v>
      </c>
      <c r="D71" s="12">
        <v>0</v>
      </c>
      <c r="E71" s="13">
        <v>0</v>
      </c>
      <c r="F71" s="13">
        <v>0</v>
      </c>
      <c r="G71" s="13">
        <v>0</v>
      </c>
      <c r="H71" s="13">
        <v>0</v>
      </c>
      <c r="I71" s="13">
        <v>0</v>
      </c>
      <c r="J71" s="13">
        <v>0</v>
      </c>
      <c r="K71" s="13">
        <v>0</v>
      </c>
      <c r="L71" s="13">
        <v>0</v>
      </c>
      <c r="M71" s="13">
        <v>0</v>
      </c>
      <c r="N71" s="13">
        <v>0</v>
      </c>
      <c r="O71" s="13">
        <v>0</v>
      </c>
      <c r="P71" s="13">
        <v>0</v>
      </c>
      <c r="Q71" s="13">
        <v>0</v>
      </c>
      <c r="R71" s="14">
        <v>0</v>
      </c>
      <c r="S71" s="28"/>
    </row>
    <row r="72" spans="1:19" ht="14" x14ac:dyDescent="0.3">
      <c r="A72" s="45" t="s">
        <v>41</v>
      </c>
      <c r="B72" s="28"/>
      <c r="C72" s="11" t="s">
        <v>21</v>
      </c>
      <c r="D72" s="12">
        <v>0</v>
      </c>
      <c r="E72" s="13">
        <v>0</v>
      </c>
      <c r="F72" s="13">
        <v>0</v>
      </c>
      <c r="G72" s="13">
        <v>0</v>
      </c>
      <c r="H72" s="13">
        <v>0</v>
      </c>
      <c r="I72" s="13">
        <v>0</v>
      </c>
      <c r="J72" s="13">
        <v>0</v>
      </c>
      <c r="K72" s="13">
        <v>0</v>
      </c>
      <c r="L72" s="13">
        <v>0</v>
      </c>
      <c r="M72" s="13">
        <v>0</v>
      </c>
      <c r="N72" s="13">
        <v>0</v>
      </c>
      <c r="O72" s="13">
        <v>0</v>
      </c>
      <c r="P72" s="13">
        <v>0</v>
      </c>
      <c r="Q72" s="13">
        <v>0</v>
      </c>
      <c r="R72" s="14">
        <v>0</v>
      </c>
      <c r="S72" s="28"/>
    </row>
    <row r="73" spans="1:19" ht="14" x14ac:dyDescent="0.3">
      <c r="A73" s="45" t="s">
        <v>41</v>
      </c>
      <c r="B73" s="28"/>
      <c r="C73" s="11" t="s">
        <v>26</v>
      </c>
      <c r="D73" s="12">
        <v>0</v>
      </c>
      <c r="E73" s="13">
        <v>0</v>
      </c>
      <c r="F73" s="13">
        <v>0</v>
      </c>
      <c r="G73" s="13">
        <v>0</v>
      </c>
      <c r="H73" s="13">
        <v>0</v>
      </c>
      <c r="I73" s="13">
        <v>0</v>
      </c>
      <c r="J73" s="13">
        <v>0</v>
      </c>
      <c r="K73" s="13">
        <v>0</v>
      </c>
      <c r="L73" s="13">
        <v>0</v>
      </c>
      <c r="M73" s="13">
        <v>0</v>
      </c>
      <c r="N73" s="13">
        <v>0</v>
      </c>
      <c r="O73" s="13">
        <v>0</v>
      </c>
      <c r="P73" s="13">
        <v>0</v>
      </c>
      <c r="Q73" s="13">
        <v>0</v>
      </c>
      <c r="R73" s="14">
        <v>0</v>
      </c>
      <c r="S73" s="28"/>
    </row>
    <row r="74" spans="1:19" ht="14" x14ac:dyDescent="0.3">
      <c r="A74" s="45" t="s">
        <v>41</v>
      </c>
      <c r="B74" s="28"/>
      <c r="C74" s="11" t="s">
        <v>38</v>
      </c>
      <c r="D74" s="12">
        <v>0</v>
      </c>
      <c r="E74" s="13">
        <v>0</v>
      </c>
      <c r="F74" s="13">
        <v>0</v>
      </c>
      <c r="G74" s="13">
        <v>0</v>
      </c>
      <c r="H74" s="13">
        <v>0</v>
      </c>
      <c r="I74" s="13">
        <v>0</v>
      </c>
      <c r="J74" s="13">
        <v>0</v>
      </c>
      <c r="K74" s="13">
        <v>8306.06</v>
      </c>
      <c r="L74" s="128" t="s">
        <v>377</v>
      </c>
      <c r="M74" s="13">
        <v>7042.16</v>
      </c>
      <c r="N74" s="13">
        <v>11678.42</v>
      </c>
      <c r="O74" s="13">
        <v>10051.14</v>
      </c>
      <c r="P74" s="128" t="s">
        <v>377</v>
      </c>
      <c r="Q74" s="13">
        <v>70691.520000000004</v>
      </c>
      <c r="R74" s="14">
        <v>0</v>
      </c>
      <c r="S74" s="28"/>
    </row>
    <row r="75" spans="1:19" ht="14" x14ac:dyDescent="0.3">
      <c r="A75" s="45" t="s">
        <v>41</v>
      </c>
      <c r="B75" s="28"/>
      <c r="C75" s="11" t="s">
        <v>29</v>
      </c>
      <c r="D75" s="12">
        <v>780908.62</v>
      </c>
      <c r="E75" s="13">
        <v>165064.93</v>
      </c>
      <c r="F75" s="13">
        <v>0</v>
      </c>
      <c r="G75" s="13">
        <v>0</v>
      </c>
      <c r="H75" s="13">
        <v>0</v>
      </c>
      <c r="I75" s="13">
        <v>0</v>
      </c>
      <c r="J75" s="13">
        <v>0</v>
      </c>
      <c r="K75" s="13">
        <v>0</v>
      </c>
      <c r="L75" s="13">
        <v>0</v>
      </c>
      <c r="M75" s="13">
        <v>0</v>
      </c>
      <c r="N75" s="13">
        <v>0</v>
      </c>
      <c r="O75" s="13">
        <v>0</v>
      </c>
      <c r="P75" s="13">
        <v>0</v>
      </c>
      <c r="Q75" s="13">
        <v>0</v>
      </c>
      <c r="R75" s="14">
        <v>0</v>
      </c>
      <c r="S75" s="28"/>
    </row>
    <row r="76" spans="1:19" ht="14" x14ac:dyDescent="0.3">
      <c r="A76" s="45" t="s">
        <v>41</v>
      </c>
      <c r="B76" s="28"/>
      <c r="C76" s="11" t="s">
        <v>40</v>
      </c>
      <c r="D76" s="12">
        <v>424442.9</v>
      </c>
      <c r="E76" s="13">
        <v>1000790.83</v>
      </c>
      <c r="F76" s="13">
        <v>770461.85</v>
      </c>
      <c r="G76" s="13">
        <v>62557.380000000005</v>
      </c>
      <c r="H76" s="13">
        <v>240490.04</v>
      </c>
      <c r="I76" s="13">
        <v>91841.23</v>
      </c>
      <c r="J76" s="13">
        <v>36147.74</v>
      </c>
      <c r="K76" s="13">
        <v>36591.120000000003</v>
      </c>
      <c r="L76" s="13">
        <v>36816.61</v>
      </c>
      <c r="M76" s="13">
        <v>37362.5</v>
      </c>
      <c r="N76" s="13">
        <v>38412.26</v>
      </c>
      <c r="O76" s="13">
        <v>39594.6</v>
      </c>
      <c r="P76" s="13">
        <v>40903.879999999997</v>
      </c>
      <c r="Q76" s="13">
        <v>42343.16</v>
      </c>
      <c r="R76" s="14">
        <v>44069.64</v>
      </c>
      <c r="S76" s="28"/>
    </row>
    <row r="77" spans="1:19" ht="14" x14ac:dyDescent="0.3">
      <c r="A77" s="45" t="s">
        <v>41</v>
      </c>
      <c r="B77" s="28"/>
      <c r="C77" s="11" t="s">
        <v>28</v>
      </c>
      <c r="D77" s="12">
        <v>0</v>
      </c>
      <c r="E77" s="13">
        <v>0</v>
      </c>
      <c r="F77" s="13">
        <v>0</v>
      </c>
      <c r="G77" s="13">
        <v>0</v>
      </c>
      <c r="H77" s="13">
        <v>0</v>
      </c>
      <c r="I77" s="13">
        <v>0</v>
      </c>
      <c r="J77" s="13">
        <v>0</v>
      </c>
      <c r="K77" s="13">
        <v>0</v>
      </c>
      <c r="L77" s="13">
        <v>0</v>
      </c>
      <c r="M77" s="13">
        <v>0</v>
      </c>
      <c r="N77" s="13">
        <v>0</v>
      </c>
      <c r="O77" s="13">
        <v>0</v>
      </c>
      <c r="P77" s="13">
        <v>0</v>
      </c>
      <c r="Q77" s="13">
        <v>0</v>
      </c>
      <c r="R77" s="14">
        <v>0</v>
      </c>
      <c r="S77" s="28"/>
    </row>
    <row r="78" spans="1:19" ht="14" x14ac:dyDescent="0.3">
      <c r="A78" s="45" t="s">
        <v>41</v>
      </c>
      <c r="B78" s="28"/>
      <c r="C78" s="11" t="s">
        <v>23</v>
      </c>
      <c r="D78" s="12">
        <v>0</v>
      </c>
      <c r="E78" s="13">
        <v>0</v>
      </c>
      <c r="F78" s="13">
        <v>0</v>
      </c>
      <c r="G78" s="13">
        <v>0</v>
      </c>
      <c r="H78" s="13">
        <v>0</v>
      </c>
      <c r="I78" s="13">
        <v>0</v>
      </c>
      <c r="J78" s="13">
        <v>0</v>
      </c>
      <c r="K78" s="13">
        <v>0</v>
      </c>
      <c r="L78" s="13">
        <v>0</v>
      </c>
      <c r="M78" s="13">
        <v>0</v>
      </c>
      <c r="N78" s="13">
        <v>0</v>
      </c>
      <c r="O78" s="13">
        <v>0</v>
      </c>
      <c r="P78" s="13">
        <v>0</v>
      </c>
      <c r="Q78" s="13">
        <v>0</v>
      </c>
      <c r="R78" s="14">
        <v>0</v>
      </c>
      <c r="S78" s="28"/>
    </row>
    <row r="79" spans="1:19" ht="14" x14ac:dyDescent="0.3">
      <c r="A79" s="45" t="s">
        <v>41</v>
      </c>
      <c r="B79" s="28"/>
      <c r="C79" s="11" t="s">
        <v>22</v>
      </c>
      <c r="D79" s="12">
        <v>0</v>
      </c>
      <c r="E79" s="13">
        <v>0</v>
      </c>
      <c r="F79" s="13">
        <v>0</v>
      </c>
      <c r="G79" s="13">
        <v>0</v>
      </c>
      <c r="H79" s="13">
        <v>0</v>
      </c>
      <c r="I79" s="13">
        <v>0</v>
      </c>
      <c r="J79" s="13">
        <v>0</v>
      </c>
      <c r="K79" s="13">
        <v>0</v>
      </c>
      <c r="L79" s="13">
        <v>0</v>
      </c>
      <c r="M79" s="13">
        <v>0</v>
      </c>
      <c r="N79" s="13">
        <v>0</v>
      </c>
      <c r="O79" s="13">
        <v>0</v>
      </c>
      <c r="P79" s="13">
        <v>0</v>
      </c>
      <c r="Q79" s="13">
        <v>0</v>
      </c>
      <c r="R79" s="14">
        <v>0</v>
      </c>
      <c r="S79" s="28"/>
    </row>
    <row r="80" spans="1:19" ht="14.5" thickBot="1" x14ac:dyDescent="0.35">
      <c r="A80" s="45" t="s">
        <v>41</v>
      </c>
      <c r="B80" s="28"/>
      <c r="C80" s="11" t="s">
        <v>24</v>
      </c>
      <c r="D80" s="15">
        <v>252703.78999999998</v>
      </c>
      <c r="E80" s="16">
        <v>78471.72</v>
      </c>
      <c r="F80" s="16">
        <v>87758.96</v>
      </c>
      <c r="G80" s="16">
        <v>77449.45</v>
      </c>
      <c r="H80" s="16">
        <v>618832.45000000007</v>
      </c>
      <c r="I80" s="16">
        <v>144701.24</v>
      </c>
      <c r="J80" s="16">
        <v>85245.77</v>
      </c>
      <c r="K80" s="16">
        <v>88261.440000000002</v>
      </c>
      <c r="L80" s="16">
        <v>91347.72</v>
      </c>
      <c r="M80" s="16">
        <v>107568.73</v>
      </c>
      <c r="N80" s="16">
        <v>134537.14000000001</v>
      </c>
      <c r="O80" s="16">
        <v>107851.23000000001</v>
      </c>
      <c r="P80" s="16">
        <v>50471.07</v>
      </c>
      <c r="Q80" s="16">
        <v>65399.16</v>
      </c>
      <c r="R80" s="17">
        <v>67154.66</v>
      </c>
      <c r="S80" s="28"/>
    </row>
    <row r="81" spans="1:19" ht="14.5" thickBot="1" x14ac:dyDescent="0.35">
      <c r="A81" s="45" t="s">
        <v>41</v>
      </c>
      <c r="B81" s="28"/>
      <c r="C81" s="18" t="s">
        <v>14</v>
      </c>
      <c r="D81" s="19">
        <v>1893696.54</v>
      </c>
      <c r="E81" s="20" t="s">
        <v>377</v>
      </c>
      <c r="F81" s="20" t="s">
        <v>377</v>
      </c>
      <c r="G81" s="20" t="s">
        <v>377</v>
      </c>
      <c r="H81" s="20" t="s">
        <v>377</v>
      </c>
      <c r="I81" s="20" t="s">
        <v>377</v>
      </c>
      <c r="J81" s="20">
        <v>1228451.73</v>
      </c>
      <c r="K81" s="20">
        <v>3283609.1300000004</v>
      </c>
      <c r="L81" s="20" t="s">
        <v>377</v>
      </c>
      <c r="M81" s="20">
        <v>1107409.6100000001</v>
      </c>
      <c r="N81" s="20">
        <v>1317367.8399999999</v>
      </c>
      <c r="O81" s="20">
        <v>2155134.88</v>
      </c>
      <c r="P81" s="20" t="s">
        <v>377</v>
      </c>
      <c r="Q81" s="20">
        <v>1267757.3999999999</v>
      </c>
      <c r="R81" s="21">
        <v>1243908.3499999996</v>
      </c>
      <c r="S81" s="28"/>
    </row>
    <row r="82" spans="1:19" x14ac:dyDescent="0.25">
      <c r="B82" s="28"/>
      <c r="S82" s="28"/>
    </row>
    <row r="83" spans="1:19" x14ac:dyDescent="0.25">
      <c r="B83" s="28"/>
      <c r="S83" s="28"/>
    </row>
    <row r="84" spans="1:19" x14ac:dyDescent="0.25">
      <c r="B84" s="28"/>
      <c r="S84" s="28"/>
    </row>
    <row r="85" spans="1:19" ht="23" x14ac:dyDescent="0.25">
      <c r="B85" s="28"/>
      <c r="C85" s="1" t="s">
        <v>129</v>
      </c>
      <c r="D85" s="1"/>
      <c r="E85" s="1"/>
      <c r="F85" s="1"/>
      <c r="G85" s="1"/>
      <c r="H85" s="1"/>
      <c r="I85" s="1"/>
      <c r="J85" s="1"/>
      <c r="K85" s="1"/>
      <c r="L85" s="1"/>
      <c r="M85" s="1"/>
      <c r="S85" s="28"/>
    </row>
    <row r="86" spans="1:19" ht="13" thickBot="1" x14ac:dyDescent="0.3">
      <c r="B86" s="28"/>
      <c r="C86" s="144"/>
      <c r="D86" s="144"/>
      <c r="E86" s="144"/>
      <c r="F86" s="144"/>
      <c r="G86" s="144"/>
      <c r="H86" s="144"/>
      <c r="I86" s="144"/>
      <c r="J86" s="144"/>
      <c r="K86" s="144"/>
      <c r="L86" s="144"/>
      <c r="M86" s="144"/>
      <c r="S86" s="28"/>
    </row>
    <row r="87" spans="1:19" ht="14.5" thickBot="1" x14ac:dyDescent="0.35">
      <c r="B87" s="28"/>
      <c r="C87" s="2"/>
      <c r="D87" s="140" t="s">
        <v>52</v>
      </c>
      <c r="E87" s="141"/>
      <c r="F87" s="141"/>
      <c r="G87" s="141"/>
      <c r="H87" s="141"/>
      <c r="I87" s="141"/>
      <c r="J87" s="141"/>
      <c r="K87" s="141"/>
      <c r="L87" s="141"/>
      <c r="M87" s="141"/>
      <c r="N87" s="141"/>
      <c r="O87" s="141"/>
      <c r="P87" s="141"/>
      <c r="Q87" s="141"/>
      <c r="R87" s="142"/>
      <c r="S87" s="28"/>
    </row>
    <row r="88" spans="1:19" ht="14.5" thickBot="1" x14ac:dyDescent="0.35">
      <c r="A88" s="45" t="s">
        <v>15</v>
      </c>
      <c r="B88" s="28"/>
      <c r="C88" s="3" t="s">
        <v>352</v>
      </c>
      <c r="D88" s="4" t="s">
        <v>0</v>
      </c>
      <c r="E88" s="5" t="s">
        <v>1</v>
      </c>
      <c r="F88" s="5" t="s">
        <v>2</v>
      </c>
      <c r="G88" s="5" t="s">
        <v>3</v>
      </c>
      <c r="H88" s="5" t="s">
        <v>4</v>
      </c>
      <c r="I88" s="5" t="s">
        <v>5</v>
      </c>
      <c r="J88" s="5" t="s">
        <v>6</v>
      </c>
      <c r="K88" s="5" t="s">
        <v>7</v>
      </c>
      <c r="L88" s="5" t="s">
        <v>8</v>
      </c>
      <c r="M88" s="5" t="s">
        <v>9</v>
      </c>
      <c r="N88" s="5" t="s">
        <v>10</v>
      </c>
      <c r="O88" s="5" t="s">
        <v>11</v>
      </c>
      <c r="P88" s="5" t="s">
        <v>17</v>
      </c>
      <c r="Q88" s="5" t="s">
        <v>44</v>
      </c>
      <c r="R88" s="6" t="s">
        <v>88</v>
      </c>
      <c r="S88" s="28"/>
    </row>
    <row r="89" spans="1:19" ht="14" x14ac:dyDescent="0.3">
      <c r="A89" s="45" t="s">
        <v>15</v>
      </c>
      <c r="B89" s="28"/>
      <c r="C89" s="11" t="s">
        <v>378</v>
      </c>
      <c r="D89" s="12">
        <v>54039305.639999993</v>
      </c>
      <c r="E89" s="13">
        <v>60843587.149999999</v>
      </c>
      <c r="F89" s="13">
        <v>37060410.299999997</v>
      </c>
      <c r="G89" s="13">
        <v>30254595.350000001</v>
      </c>
      <c r="H89" s="13">
        <v>29846610.689999998</v>
      </c>
      <c r="I89" s="13">
        <v>34781559.200000003</v>
      </c>
      <c r="J89" s="13">
        <v>28116170.439999998</v>
      </c>
      <c r="K89" s="13">
        <v>22172903.309999999</v>
      </c>
      <c r="L89" s="13">
        <v>13990139.02</v>
      </c>
      <c r="M89" s="13">
        <v>13763314.15</v>
      </c>
      <c r="N89" s="13">
        <v>21367046.780000001</v>
      </c>
      <c r="O89" s="13">
        <v>43967381.719999999</v>
      </c>
      <c r="P89" s="13">
        <v>32031677.759999998</v>
      </c>
      <c r="Q89" s="13">
        <v>27358753.549999997</v>
      </c>
      <c r="R89" s="14">
        <v>14676083.050000001</v>
      </c>
      <c r="S89" s="28"/>
    </row>
    <row r="90" spans="1:19" ht="14" x14ac:dyDescent="0.3">
      <c r="A90" s="45" t="s">
        <v>15</v>
      </c>
      <c r="B90" s="28"/>
      <c r="C90" s="11" t="s">
        <v>379</v>
      </c>
      <c r="D90" s="12">
        <v>4115587.26</v>
      </c>
      <c r="E90" s="13">
        <v>11773221.649999999</v>
      </c>
      <c r="F90" s="13">
        <v>6050488.8599999994</v>
      </c>
      <c r="G90" s="13">
        <v>5582279.9899999993</v>
      </c>
      <c r="H90" s="13">
        <v>4442023.9800000004</v>
      </c>
      <c r="I90" s="13">
        <v>7572920.6299999999</v>
      </c>
      <c r="J90" s="13">
        <v>13974052.639999999</v>
      </c>
      <c r="K90" s="13">
        <v>1469303.6500000001</v>
      </c>
      <c r="L90" s="13">
        <v>2231179.7000000002</v>
      </c>
      <c r="M90" s="13">
        <v>2225721.91</v>
      </c>
      <c r="N90" s="13">
        <v>1688601.7800000003</v>
      </c>
      <c r="O90" s="13">
        <v>5515082.6199999992</v>
      </c>
      <c r="P90" s="13">
        <v>604217.11</v>
      </c>
      <c r="Q90" s="13">
        <v>414061.68</v>
      </c>
      <c r="R90" s="14">
        <v>365447.94</v>
      </c>
      <c r="S90" s="28"/>
    </row>
    <row r="91" spans="1:19" ht="14" x14ac:dyDescent="0.3">
      <c r="A91" s="45" t="s">
        <v>15</v>
      </c>
      <c r="B91" s="28"/>
      <c r="C91" s="11" t="s">
        <v>25</v>
      </c>
      <c r="D91" s="12">
        <v>27090730.700000003</v>
      </c>
      <c r="E91" s="13">
        <v>11045207.129999999</v>
      </c>
      <c r="F91" s="13">
        <v>9974701.0099999998</v>
      </c>
      <c r="G91" s="13">
        <v>9939741.6600000001</v>
      </c>
      <c r="H91" s="13">
        <v>13397623.1</v>
      </c>
      <c r="I91" s="13">
        <v>13199982.550000001</v>
      </c>
      <c r="J91" s="13">
        <v>9266751.25</v>
      </c>
      <c r="K91" s="13">
        <v>5160693.0299999993</v>
      </c>
      <c r="L91" s="13">
        <v>7045509.5499999998</v>
      </c>
      <c r="M91" s="13">
        <v>5131340.71</v>
      </c>
      <c r="N91" s="13">
        <v>3703625.1500000004</v>
      </c>
      <c r="O91" s="13">
        <v>4285024.3600000003</v>
      </c>
      <c r="P91" s="13">
        <v>2422058.54</v>
      </c>
      <c r="Q91" s="13">
        <v>4705320.1099999994</v>
      </c>
      <c r="R91" s="14">
        <v>1904439.1700000002</v>
      </c>
      <c r="S91" s="28"/>
    </row>
    <row r="92" spans="1:19" ht="14" x14ac:dyDescent="0.3">
      <c r="A92" s="45" t="s">
        <v>15</v>
      </c>
      <c r="B92" s="28"/>
      <c r="C92" s="11" t="s">
        <v>43</v>
      </c>
      <c r="D92" s="12">
        <v>1857864.9000000001</v>
      </c>
      <c r="E92" s="13">
        <v>1223588.3600000001</v>
      </c>
      <c r="F92" s="13">
        <v>1529611.4</v>
      </c>
      <c r="G92" s="13">
        <v>2267142.77</v>
      </c>
      <c r="H92" s="13">
        <v>1389863.56</v>
      </c>
      <c r="I92" s="13">
        <v>316257.67</v>
      </c>
      <c r="J92" s="13">
        <v>70640.790000000008</v>
      </c>
      <c r="K92" s="13">
        <v>104743.82</v>
      </c>
      <c r="L92" s="13">
        <v>101760.25</v>
      </c>
      <c r="M92" s="13">
        <v>102951.97</v>
      </c>
      <c r="N92" s="13">
        <v>275409.52</v>
      </c>
      <c r="O92" s="13">
        <v>261372.07</v>
      </c>
      <c r="P92" s="13">
        <v>238650.57</v>
      </c>
      <c r="Q92" s="13">
        <v>244607.85</v>
      </c>
      <c r="R92" s="14">
        <v>252483.63</v>
      </c>
      <c r="S92" s="28"/>
    </row>
    <row r="93" spans="1:19" ht="14" x14ac:dyDescent="0.3">
      <c r="A93" s="45" t="s">
        <v>15</v>
      </c>
      <c r="B93" s="28"/>
      <c r="C93" s="11" t="s">
        <v>36</v>
      </c>
      <c r="D93" s="12">
        <v>1703650.86</v>
      </c>
      <c r="E93" s="13">
        <v>2868356.39</v>
      </c>
      <c r="F93" s="13">
        <v>3016138.49</v>
      </c>
      <c r="G93" s="13">
        <v>381234.95</v>
      </c>
      <c r="H93" s="13">
        <v>1667976.8800000001</v>
      </c>
      <c r="I93" s="13">
        <v>2337333.38</v>
      </c>
      <c r="J93" s="13">
        <v>342374.22</v>
      </c>
      <c r="K93" s="13">
        <v>62867.31</v>
      </c>
      <c r="L93" s="13">
        <v>810573.35</v>
      </c>
      <c r="M93" s="13">
        <v>319987.88</v>
      </c>
      <c r="N93" s="13">
        <v>88869.959999999992</v>
      </c>
      <c r="O93" s="13">
        <v>651532.19999999995</v>
      </c>
      <c r="P93" s="13">
        <v>80757.5</v>
      </c>
      <c r="Q93" s="13">
        <v>38263.21</v>
      </c>
      <c r="R93" s="14">
        <v>40394.32</v>
      </c>
      <c r="S93" s="28"/>
    </row>
    <row r="94" spans="1:19" ht="14" x14ac:dyDescent="0.3">
      <c r="A94" s="45" t="s">
        <v>15</v>
      </c>
      <c r="B94" s="28"/>
      <c r="C94" s="11" t="s">
        <v>18</v>
      </c>
      <c r="D94" s="12">
        <v>4218338.88</v>
      </c>
      <c r="E94" s="13">
        <v>2569513.65</v>
      </c>
      <c r="F94" s="13">
        <v>983489</v>
      </c>
      <c r="G94" s="13">
        <v>981403.45</v>
      </c>
      <c r="H94" s="13">
        <v>680576.4</v>
      </c>
      <c r="I94" s="13">
        <v>154765.20000000001</v>
      </c>
      <c r="J94" s="13">
        <v>166388.33000000002</v>
      </c>
      <c r="K94" s="13">
        <v>135122.09</v>
      </c>
      <c r="L94" s="13">
        <v>271584.78000000003</v>
      </c>
      <c r="M94" s="13">
        <v>111801.56</v>
      </c>
      <c r="N94" s="13">
        <v>20115.330000000002</v>
      </c>
      <c r="O94" s="13">
        <v>204778.47</v>
      </c>
      <c r="P94" s="13">
        <v>160475</v>
      </c>
      <c r="Q94" s="13">
        <v>33850.31</v>
      </c>
      <c r="R94" s="14">
        <v>50456.869999999995</v>
      </c>
      <c r="S94" s="28"/>
    </row>
    <row r="95" spans="1:19" ht="14" x14ac:dyDescent="0.3">
      <c r="A95" s="45" t="s">
        <v>15</v>
      </c>
      <c r="B95" s="28"/>
      <c r="C95" s="11" t="s">
        <v>27</v>
      </c>
      <c r="D95" s="12">
        <v>441742.32</v>
      </c>
      <c r="E95" s="13">
        <v>71240.960000000006</v>
      </c>
      <c r="F95" s="13">
        <v>933598.29999999993</v>
      </c>
      <c r="G95" s="13">
        <v>2231065.77</v>
      </c>
      <c r="H95" s="13">
        <v>306827.31</v>
      </c>
      <c r="I95" s="13">
        <v>47327.130000000005</v>
      </c>
      <c r="J95" s="13">
        <v>22338.239999999998</v>
      </c>
      <c r="K95" s="13">
        <v>40029.699999999997</v>
      </c>
      <c r="L95" s="13">
        <v>39698.649999999994</v>
      </c>
      <c r="M95" s="13">
        <v>48054.1</v>
      </c>
      <c r="N95" s="13">
        <v>38789.4</v>
      </c>
      <c r="O95" s="13">
        <v>36766.299999999996</v>
      </c>
      <c r="P95" s="13">
        <v>40493.699999999997</v>
      </c>
      <c r="Q95" s="13">
        <v>42137.94</v>
      </c>
      <c r="R95" s="14">
        <v>38047.440000000002</v>
      </c>
      <c r="S95" s="28"/>
    </row>
    <row r="96" spans="1:19" ht="14" x14ac:dyDescent="0.3">
      <c r="A96" s="45" t="s">
        <v>15</v>
      </c>
      <c r="B96" s="28"/>
      <c r="C96" s="11" t="s">
        <v>20</v>
      </c>
      <c r="D96" s="12">
        <v>1103831.78</v>
      </c>
      <c r="E96" s="13">
        <v>582244.26</v>
      </c>
      <c r="F96" s="13">
        <v>1885184.08</v>
      </c>
      <c r="G96" s="13">
        <v>287268.49</v>
      </c>
      <c r="H96" s="13">
        <v>37743.4</v>
      </c>
      <c r="I96" s="13">
        <v>8265409.8399999999</v>
      </c>
      <c r="J96" s="13">
        <v>57820.35</v>
      </c>
      <c r="K96" s="128" t="s">
        <v>377</v>
      </c>
      <c r="L96" s="13">
        <v>5785</v>
      </c>
      <c r="M96" s="13">
        <v>10327.369999999999</v>
      </c>
      <c r="N96" s="13">
        <v>15809.52</v>
      </c>
      <c r="O96" s="13">
        <v>0</v>
      </c>
      <c r="P96" s="128" t="s">
        <v>377</v>
      </c>
      <c r="Q96" s="13">
        <v>11358.4</v>
      </c>
      <c r="R96" s="14">
        <v>78023.399999999994</v>
      </c>
      <c r="S96" s="28"/>
    </row>
    <row r="97" spans="1:19" ht="14" x14ac:dyDescent="0.3">
      <c r="A97" s="45" t="s">
        <v>15</v>
      </c>
      <c r="B97" s="28"/>
      <c r="C97" s="11" t="s">
        <v>19</v>
      </c>
      <c r="D97" s="12">
        <v>1367415.19</v>
      </c>
      <c r="E97" s="13">
        <v>494480.02</v>
      </c>
      <c r="F97" s="13">
        <v>84372.53</v>
      </c>
      <c r="G97" s="13">
        <v>75663.25</v>
      </c>
      <c r="H97" s="13">
        <v>13941.06</v>
      </c>
      <c r="I97" s="13">
        <v>19528.060000000001</v>
      </c>
      <c r="J97" s="13">
        <v>133555.42000000001</v>
      </c>
      <c r="K97" s="13">
        <v>747513.38</v>
      </c>
      <c r="L97" s="13">
        <v>345427.28</v>
      </c>
      <c r="M97" s="13">
        <v>3093247.67</v>
      </c>
      <c r="N97" s="13">
        <v>874083.41</v>
      </c>
      <c r="O97" s="13">
        <v>408579.42</v>
      </c>
      <c r="P97" s="13">
        <v>424510.89</v>
      </c>
      <c r="Q97" s="13">
        <v>360415.43</v>
      </c>
      <c r="R97" s="14">
        <v>337370.77</v>
      </c>
      <c r="S97" s="28"/>
    </row>
    <row r="98" spans="1:19" ht="14" x14ac:dyDescent="0.3">
      <c r="A98" s="45" t="s">
        <v>15</v>
      </c>
      <c r="B98" s="28"/>
      <c r="C98" s="11" t="s">
        <v>21</v>
      </c>
      <c r="D98" s="12">
        <v>1592656.56</v>
      </c>
      <c r="E98" s="13">
        <v>6654600.75</v>
      </c>
      <c r="F98" s="13">
        <v>421471.71</v>
      </c>
      <c r="G98" s="128" t="s">
        <v>377</v>
      </c>
      <c r="H98" s="13">
        <v>46691</v>
      </c>
      <c r="I98" s="13">
        <v>0</v>
      </c>
      <c r="J98" s="13">
        <v>0</v>
      </c>
      <c r="K98" s="13">
        <v>0</v>
      </c>
      <c r="L98" s="13">
        <v>0</v>
      </c>
      <c r="M98" s="13">
        <v>0</v>
      </c>
      <c r="N98" s="13">
        <v>0</v>
      </c>
      <c r="O98" s="13">
        <v>0</v>
      </c>
      <c r="P98" s="128" t="s">
        <v>377</v>
      </c>
      <c r="Q98" s="13">
        <v>7744.2</v>
      </c>
      <c r="R98" s="14">
        <v>7725.5</v>
      </c>
      <c r="S98" s="28"/>
    </row>
    <row r="99" spans="1:19" ht="14" x14ac:dyDescent="0.3">
      <c r="A99" s="45" t="s">
        <v>15</v>
      </c>
      <c r="B99" s="28"/>
      <c r="C99" s="11" t="s">
        <v>26</v>
      </c>
      <c r="D99" s="12">
        <v>219381.94</v>
      </c>
      <c r="E99" s="13">
        <v>342305.87</v>
      </c>
      <c r="F99" s="13">
        <v>1094939.92</v>
      </c>
      <c r="G99" s="13">
        <v>564371.51</v>
      </c>
      <c r="H99" s="13">
        <v>947834.43</v>
      </c>
      <c r="I99" s="13">
        <v>2199558.29</v>
      </c>
      <c r="J99" s="13">
        <v>2547035.4</v>
      </c>
      <c r="K99" s="13">
        <v>182249.75</v>
      </c>
      <c r="L99" s="13">
        <v>0</v>
      </c>
      <c r="M99" s="13">
        <v>24183.9</v>
      </c>
      <c r="N99" s="13">
        <v>60795.519999999997</v>
      </c>
      <c r="O99" s="13">
        <v>0</v>
      </c>
      <c r="P99" s="128" t="s">
        <v>377</v>
      </c>
      <c r="Q99" s="13">
        <v>0</v>
      </c>
      <c r="R99" s="14">
        <v>0</v>
      </c>
      <c r="S99" s="28"/>
    </row>
    <row r="100" spans="1:19" ht="14" x14ac:dyDescent="0.3">
      <c r="A100" s="45" t="s">
        <v>15</v>
      </c>
      <c r="B100" s="28"/>
      <c r="C100" s="11" t="s">
        <v>38</v>
      </c>
      <c r="D100" s="12">
        <v>312496.95</v>
      </c>
      <c r="E100" s="13">
        <v>991501.42</v>
      </c>
      <c r="F100" s="13">
        <v>285097.78999999998</v>
      </c>
      <c r="G100" s="13">
        <v>226340.44</v>
      </c>
      <c r="H100" s="13">
        <v>2201250.5</v>
      </c>
      <c r="I100" s="13">
        <v>107202.29</v>
      </c>
      <c r="J100" s="13">
        <v>499092.17000000004</v>
      </c>
      <c r="K100" s="13">
        <v>91694.85</v>
      </c>
      <c r="L100" s="128" t="s">
        <v>377</v>
      </c>
      <c r="M100" s="13">
        <v>18351.95</v>
      </c>
      <c r="N100" s="13">
        <v>76225.100000000006</v>
      </c>
      <c r="O100" s="13">
        <v>27536.059999999998</v>
      </c>
      <c r="P100" s="13">
        <v>20326.349999999999</v>
      </c>
      <c r="Q100" s="13">
        <v>312991.09999999998</v>
      </c>
      <c r="R100" s="14">
        <v>117499.65</v>
      </c>
      <c r="S100" s="28"/>
    </row>
    <row r="101" spans="1:19" ht="14" x14ac:dyDescent="0.3">
      <c r="A101" s="45" t="s">
        <v>15</v>
      </c>
      <c r="B101" s="28"/>
      <c r="C101" s="11" t="s">
        <v>29</v>
      </c>
      <c r="D101" s="12">
        <v>996329.41</v>
      </c>
      <c r="E101" s="13">
        <v>1334009.6499999999</v>
      </c>
      <c r="F101" s="13">
        <v>1476212.73</v>
      </c>
      <c r="G101" s="13">
        <v>918792.46</v>
      </c>
      <c r="H101" s="13">
        <v>496458.70999999996</v>
      </c>
      <c r="I101" s="13">
        <v>81012.92</v>
      </c>
      <c r="J101" s="13">
        <v>650491.9</v>
      </c>
      <c r="K101" s="13">
        <v>93028.41</v>
      </c>
      <c r="L101" s="13">
        <v>92198.79</v>
      </c>
      <c r="M101" s="13">
        <v>93733.93</v>
      </c>
      <c r="N101" s="13">
        <v>97936.319999999992</v>
      </c>
      <c r="O101" s="13">
        <v>99603.59</v>
      </c>
      <c r="P101" s="13">
        <v>103396.29</v>
      </c>
      <c r="Q101" s="13">
        <v>107008.39</v>
      </c>
      <c r="R101" s="14">
        <v>112968.35</v>
      </c>
      <c r="S101" s="28"/>
    </row>
    <row r="102" spans="1:19" ht="14" x14ac:dyDescent="0.3">
      <c r="A102" s="45" t="s">
        <v>15</v>
      </c>
      <c r="B102" s="28"/>
      <c r="C102" s="11" t="s">
        <v>40</v>
      </c>
      <c r="D102" s="12">
        <v>596187.47</v>
      </c>
      <c r="E102" s="13">
        <v>230249.8</v>
      </c>
      <c r="F102" s="13">
        <v>63627.47</v>
      </c>
      <c r="G102" s="13">
        <v>134559.19</v>
      </c>
      <c r="H102" s="13">
        <v>-1673.34</v>
      </c>
      <c r="I102" s="13">
        <v>15955.85</v>
      </c>
      <c r="J102" s="128" t="s">
        <v>377</v>
      </c>
      <c r="K102" s="128" t="s">
        <v>377</v>
      </c>
      <c r="L102" s="13">
        <v>67433.19</v>
      </c>
      <c r="M102" s="13">
        <v>1389097.68</v>
      </c>
      <c r="N102" s="13">
        <v>309126.67</v>
      </c>
      <c r="O102" s="13">
        <v>99846.53</v>
      </c>
      <c r="P102" s="13">
        <v>11606.05</v>
      </c>
      <c r="Q102" s="13">
        <v>50183.72</v>
      </c>
      <c r="R102" s="14">
        <v>35043.56</v>
      </c>
      <c r="S102" s="28"/>
    </row>
    <row r="103" spans="1:19" ht="14" x14ac:dyDescent="0.3">
      <c r="A103" s="45" t="s">
        <v>15</v>
      </c>
      <c r="B103" s="28"/>
      <c r="C103" s="11" t="s">
        <v>28</v>
      </c>
      <c r="D103" s="12">
        <v>-27754.85</v>
      </c>
      <c r="E103" s="13">
        <v>0</v>
      </c>
      <c r="F103" s="13">
        <v>0</v>
      </c>
      <c r="G103" s="13">
        <v>0</v>
      </c>
      <c r="H103" s="13">
        <v>0</v>
      </c>
      <c r="I103" s="13">
        <v>0</v>
      </c>
      <c r="J103" s="13">
        <v>0</v>
      </c>
      <c r="K103" s="13">
        <v>0</v>
      </c>
      <c r="L103" s="13">
        <v>0</v>
      </c>
      <c r="M103" s="13">
        <v>0</v>
      </c>
      <c r="N103" s="13">
        <v>0</v>
      </c>
      <c r="O103" s="13">
        <v>0</v>
      </c>
      <c r="P103" s="13">
        <v>0</v>
      </c>
      <c r="Q103" s="13">
        <v>0</v>
      </c>
      <c r="R103" s="14">
        <v>0</v>
      </c>
      <c r="S103" s="28"/>
    </row>
    <row r="104" spans="1:19" ht="14" x14ac:dyDescent="0.3">
      <c r="A104" s="45" t="s">
        <v>15</v>
      </c>
      <c r="B104" s="28"/>
      <c r="C104" s="11" t="s">
        <v>23</v>
      </c>
      <c r="D104" s="12">
        <v>9168.9</v>
      </c>
      <c r="E104" s="128" t="s">
        <v>377</v>
      </c>
      <c r="F104" s="13">
        <v>13002.6</v>
      </c>
      <c r="G104" s="13">
        <v>9617.5</v>
      </c>
      <c r="H104" s="13">
        <v>9221</v>
      </c>
      <c r="I104" s="13">
        <v>330676.63</v>
      </c>
      <c r="J104" s="128" t="s">
        <v>377</v>
      </c>
      <c r="K104" s="13">
        <v>12180.27</v>
      </c>
      <c r="L104" s="13">
        <v>81383.47</v>
      </c>
      <c r="M104" s="13">
        <v>5103.5</v>
      </c>
      <c r="N104" s="128" t="s">
        <v>377</v>
      </c>
      <c r="O104" s="13">
        <v>0</v>
      </c>
      <c r="P104" s="13">
        <v>0</v>
      </c>
      <c r="Q104" s="128" t="s">
        <v>377</v>
      </c>
      <c r="R104" s="14">
        <v>13353.1</v>
      </c>
      <c r="S104" s="28"/>
    </row>
    <row r="105" spans="1:19" ht="14" x14ac:dyDescent="0.3">
      <c r="A105" s="45" t="s">
        <v>15</v>
      </c>
      <c r="B105" s="28"/>
      <c r="C105" s="11" t="s">
        <v>22</v>
      </c>
      <c r="D105" s="12">
        <v>297585.21999999997</v>
      </c>
      <c r="E105" s="13">
        <v>186159.1</v>
      </c>
      <c r="F105" s="13">
        <v>97961.65</v>
      </c>
      <c r="G105" s="13">
        <v>120440.92</v>
      </c>
      <c r="H105" s="13">
        <v>152349.75</v>
      </c>
      <c r="I105" s="13">
        <v>82380.5</v>
      </c>
      <c r="J105" s="13">
        <v>428449.95</v>
      </c>
      <c r="K105" s="13">
        <v>93681.67</v>
      </c>
      <c r="L105" s="13">
        <v>69602.28</v>
      </c>
      <c r="M105" s="13">
        <v>14212.42</v>
      </c>
      <c r="N105" s="13">
        <v>263369.49</v>
      </c>
      <c r="O105" s="13">
        <v>15655</v>
      </c>
      <c r="P105" s="13">
        <v>128182.53</v>
      </c>
      <c r="Q105" s="13">
        <v>494792.89</v>
      </c>
      <c r="R105" s="14">
        <v>240680.12</v>
      </c>
      <c r="S105" s="28"/>
    </row>
    <row r="106" spans="1:19" ht="14.5" thickBot="1" x14ac:dyDescent="0.35">
      <c r="A106" s="45" t="s">
        <v>15</v>
      </c>
      <c r="B106" s="28"/>
      <c r="C106" s="11" t="s">
        <v>24</v>
      </c>
      <c r="D106" s="15">
        <v>4238718.41</v>
      </c>
      <c r="E106" s="16">
        <v>6459155.9900000002</v>
      </c>
      <c r="F106" s="16">
        <v>7079444.5499999998</v>
      </c>
      <c r="G106" s="16">
        <v>3854297.8200000003</v>
      </c>
      <c r="H106" s="16">
        <v>7117161.9700000007</v>
      </c>
      <c r="I106" s="16">
        <v>8531230.0800000019</v>
      </c>
      <c r="J106" s="16">
        <v>2953602.62</v>
      </c>
      <c r="K106" s="16">
        <v>5566804.1699999999</v>
      </c>
      <c r="L106" s="16">
        <v>1470249.8199999998</v>
      </c>
      <c r="M106" s="16">
        <v>1065970.1600000001</v>
      </c>
      <c r="N106" s="16">
        <v>1238984.1099999999</v>
      </c>
      <c r="O106" s="16">
        <v>897998.01</v>
      </c>
      <c r="P106" s="16">
        <v>1139259.9099999999</v>
      </c>
      <c r="Q106" s="16">
        <v>1205571.1200000001</v>
      </c>
      <c r="R106" s="17">
        <v>5097122.05</v>
      </c>
      <c r="S106" s="28"/>
    </row>
    <row r="107" spans="1:19" ht="14.5" thickBot="1" x14ac:dyDescent="0.35">
      <c r="A107" s="45" t="s">
        <v>15</v>
      </c>
      <c r="B107" s="28"/>
      <c r="C107" s="18" t="s">
        <v>14</v>
      </c>
      <c r="D107" s="19">
        <v>104173237.53999999</v>
      </c>
      <c r="E107" s="20" t="s">
        <v>377</v>
      </c>
      <c r="F107" s="20" t="s">
        <v>377</v>
      </c>
      <c r="G107" s="20" t="s">
        <v>377</v>
      </c>
      <c r="H107" s="20">
        <v>62752480.400000006</v>
      </c>
      <c r="I107" s="20">
        <v>78043100.220000029</v>
      </c>
      <c r="J107" s="20">
        <v>59231360.32</v>
      </c>
      <c r="K107" s="20">
        <v>35935020.489999995</v>
      </c>
      <c r="L107" s="20" t="s">
        <v>377</v>
      </c>
      <c r="M107" s="20">
        <v>27417400.859999999</v>
      </c>
      <c r="N107" s="20" t="s">
        <v>377</v>
      </c>
      <c r="O107" s="20" t="s">
        <v>377</v>
      </c>
      <c r="P107" s="20" t="s">
        <v>377</v>
      </c>
      <c r="Q107" s="20" t="s">
        <v>377</v>
      </c>
      <c r="R107" s="21">
        <v>23367138.920000002</v>
      </c>
      <c r="S107" s="28"/>
    </row>
    <row r="108" spans="1:19" x14ac:dyDescent="0.25">
      <c r="B108" s="28"/>
      <c r="S108" s="28"/>
    </row>
    <row r="109" spans="1:19" x14ac:dyDescent="0.25">
      <c r="B109" s="28"/>
      <c r="S109" s="28"/>
    </row>
    <row r="110" spans="1:19" x14ac:dyDescent="0.25">
      <c r="B110" s="28"/>
      <c r="S110" s="28"/>
    </row>
    <row r="111" spans="1:19" ht="23" x14ac:dyDescent="0.25">
      <c r="B111" s="28"/>
      <c r="C111" s="1" t="s">
        <v>130</v>
      </c>
      <c r="D111" s="1"/>
      <c r="E111" s="1"/>
      <c r="F111" s="1"/>
      <c r="G111" s="1"/>
      <c r="H111" s="1"/>
      <c r="I111" s="1"/>
      <c r="J111" s="1"/>
      <c r="K111" s="1"/>
      <c r="L111" s="1"/>
      <c r="M111" s="1"/>
      <c r="S111" s="28"/>
    </row>
    <row r="112" spans="1:19" ht="13" thickBot="1" x14ac:dyDescent="0.3">
      <c r="B112" s="28"/>
      <c r="C112" s="144"/>
      <c r="D112" s="144"/>
      <c r="E112" s="144"/>
      <c r="F112" s="144"/>
      <c r="G112" s="144"/>
      <c r="H112" s="144"/>
      <c r="I112" s="144"/>
      <c r="J112" s="144"/>
      <c r="K112" s="144"/>
      <c r="L112" s="144"/>
      <c r="M112" s="144"/>
      <c r="S112" s="28"/>
    </row>
    <row r="113" spans="1:19" ht="14.5" thickBot="1" x14ac:dyDescent="0.35">
      <c r="B113" s="28"/>
      <c r="C113" s="2"/>
      <c r="D113" s="140" t="s">
        <v>52</v>
      </c>
      <c r="E113" s="141"/>
      <c r="F113" s="141"/>
      <c r="G113" s="141"/>
      <c r="H113" s="141"/>
      <c r="I113" s="141"/>
      <c r="J113" s="141"/>
      <c r="K113" s="141"/>
      <c r="L113" s="141"/>
      <c r="M113" s="141"/>
      <c r="N113" s="141"/>
      <c r="O113" s="141"/>
      <c r="P113" s="141"/>
      <c r="Q113" s="141"/>
      <c r="R113" s="142"/>
      <c r="S113" s="28"/>
    </row>
    <row r="114" spans="1:19" ht="14.5" thickBot="1" x14ac:dyDescent="0.35">
      <c r="A114" s="45" t="s">
        <v>42</v>
      </c>
      <c r="B114" s="28"/>
      <c r="C114" s="3" t="s">
        <v>352</v>
      </c>
      <c r="D114" s="4" t="s">
        <v>0</v>
      </c>
      <c r="E114" s="5" t="s">
        <v>1</v>
      </c>
      <c r="F114" s="5" t="s">
        <v>2</v>
      </c>
      <c r="G114" s="5" t="s">
        <v>3</v>
      </c>
      <c r="H114" s="5" t="s">
        <v>4</v>
      </c>
      <c r="I114" s="5" t="s">
        <v>5</v>
      </c>
      <c r="J114" s="5" t="s">
        <v>6</v>
      </c>
      <c r="K114" s="5" t="s">
        <v>7</v>
      </c>
      <c r="L114" s="5" t="s">
        <v>8</v>
      </c>
      <c r="M114" s="5" t="s">
        <v>9</v>
      </c>
      <c r="N114" s="5" t="s">
        <v>10</v>
      </c>
      <c r="O114" s="5" t="s">
        <v>11</v>
      </c>
      <c r="P114" s="5" t="s">
        <v>17</v>
      </c>
      <c r="Q114" s="5" t="s">
        <v>44</v>
      </c>
      <c r="R114" s="6" t="s">
        <v>88</v>
      </c>
      <c r="S114" s="28"/>
    </row>
    <row r="115" spans="1:19" ht="14" x14ac:dyDescent="0.3">
      <c r="A115" s="45" t="s">
        <v>42</v>
      </c>
      <c r="B115" s="28"/>
      <c r="C115" s="11" t="s">
        <v>378</v>
      </c>
      <c r="D115" s="12">
        <v>43143700.719999999</v>
      </c>
      <c r="E115" s="13">
        <v>48735423.789999999</v>
      </c>
      <c r="F115" s="13">
        <v>61276098.789999999</v>
      </c>
      <c r="G115" s="13">
        <v>62890707.839999996</v>
      </c>
      <c r="H115" s="13">
        <v>59532128.710000001</v>
      </c>
      <c r="I115" s="13">
        <v>87322247.890000001</v>
      </c>
      <c r="J115" s="13">
        <v>65573805.399999999</v>
      </c>
      <c r="K115" s="13">
        <v>52233254.32</v>
      </c>
      <c r="L115" s="13">
        <v>46795073.110000007</v>
      </c>
      <c r="M115" s="13">
        <v>42411390.559999995</v>
      </c>
      <c r="N115" s="13">
        <v>54480928.399999999</v>
      </c>
      <c r="O115" s="13">
        <v>63614450.409999996</v>
      </c>
      <c r="P115" s="13">
        <v>59115967.905000001</v>
      </c>
      <c r="Q115" s="13">
        <v>41897165.109999999</v>
      </c>
      <c r="R115" s="14">
        <v>39950030.549999997</v>
      </c>
      <c r="S115" s="28"/>
    </row>
    <row r="116" spans="1:19" ht="14" x14ac:dyDescent="0.3">
      <c r="A116" s="45" t="s">
        <v>42</v>
      </c>
      <c r="B116" s="28"/>
      <c r="C116" s="11" t="s">
        <v>379</v>
      </c>
      <c r="D116" s="12">
        <v>459057.42000000004</v>
      </c>
      <c r="E116" s="13">
        <v>2758170</v>
      </c>
      <c r="F116" s="13">
        <v>2101450.9</v>
      </c>
      <c r="G116" s="13">
        <v>692451.17</v>
      </c>
      <c r="H116" s="13">
        <v>4304708.55</v>
      </c>
      <c r="I116" s="13">
        <v>2305011.0700000003</v>
      </c>
      <c r="J116" s="13">
        <v>2623105.63</v>
      </c>
      <c r="K116" s="13">
        <v>3150772.54</v>
      </c>
      <c r="L116" s="13">
        <v>4333288.68</v>
      </c>
      <c r="M116" s="13">
        <v>4230291.93</v>
      </c>
      <c r="N116" s="13">
        <v>5853863.1300000008</v>
      </c>
      <c r="O116" s="13">
        <v>6166789.0599999996</v>
      </c>
      <c r="P116" s="13">
        <v>2138499.81</v>
      </c>
      <c r="Q116" s="13">
        <v>1497739.9300000002</v>
      </c>
      <c r="R116" s="14">
        <v>1361896.55</v>
      </c>
      <c r="S116" s="28"/>
    </row>
    <row r="117" spans="1:19" ht="14" x14ac:dyDescent="0.3">
      <c r="A117" s="45" t="s">
        <v>42</v>
      </c>
      <c r="B117" s="28"/>
      <c r="C117" s="11" t="s">
        <v>25</v>
      </c>
      <c r="D117" s="12">
        <v>6449774.0099999998</v>
      </c>
      <c r="E117" s="13">
        <v>12259923.510000002</v>
      </c>
      <c r="F117" s="13">
        <v>9585656.2300000004</v>
      </c>
      <c r="G117" s="13">
        <v>6514602.9199999999</v>
      </c>
      <c r="H117" s="13">
        <v>6833541.0800000001</v>
      </c>
      <c r="I117" s="13">
        <v>10038801.300000001</v>
      </c>
      <c r="J117" s="13">
        <v>6109906.9699999997</v>
      </c>
      <c r="K117" s="13">
        <v>16801816.140000001</v>
      </c>
      <c r="L117" s="13">
        <v>21848960.370000001</v>
      </c>
      <c r="M117" s="13">
        <v>12183103.42</v>
      </c>
      <c r="N117" s="13">
        <v>18562910.810000002</v>
      </c>
      <c r="O117" s="13">
        <v>24325496.52</v>
      </c>
      <c r="P117" s="13">
        <v>18824666.82</v>
      </c>
      <c r="Q117" s="13">
        <v>7741588.6900000004</v>
      </c>
      <c r="R117" s="14">
        <v>10251684.77</v>
      </c>
      <c r="S117" s="28"/>
    </row>
    <row r="118" spans="1:19" ht="14" x14ac:dyDescent="0.3">
      <c r="A118" s="45" t="s">
        <v>42</v>
      </c>
      <c r="B118" s="28"/>
      <c r="C118" s="11" t="s">
        <v>43</v>
      </c>
      <c r="D118" s="12">
        <v>149859.95000000001</v>
      </c>
      <c r="E118" s="13">
        <v>163851.15</v>
      </c>
      <c r="F118" s="13">
        <v>159776.71</v>
      </c>
      <c r="G118" s="13">
        <v>106221.28</v>
      </c>
      <c r="H118" s="13">
        <v>1462026.7999999998</v>
      </c>
      <c r="I118" s="13">
        <v>214143.63999999998</v>
      </c>
      <c r="J118" s="13">
        <v>1125570.81</v>
      </c>
      <c r="K118" s="13">
        <v>1776561.92</v>
      </c>
      <c r="L118" s="13">
        <v>2166813.04</v>
      </c>
      <c r="M118" s="13">
        <v>3139602.12</v>
      </c>
      <c r="N118" s="13">
        <v>1917859.13</v>
      </c>
      <c r="O118" s="13">
        <v>654484.14</v>
      </c>
      <c r="P118" s="13">
        <v>649361.06999999995</v>
      </c>
      <c r="Q118" s="13">
        <v>335216.37</v>
      </c>
      <c r="R118" s="14">
        <v>394649.04</v>
      </c>
      <c r="S118" s="28"/>
    </row>
    <row r="119" spans="1:19" ht="14" x14ac:dyDescent="0.3">
      <c r="A119" s="45" t="s">
        <v>42</v>
      </c>
      <c r="B119" s="28"/>
      <c r="C119" s="11" t="s">
        <v>36</v>
      </c>
      <c r="D119" s="12">
        <v>80659.91</v>
      </c>
      <c r="E119" s="13">
        <v>85676.46</v>
      </c>
      <c r="F119" s="13">
        <v>91417.47</v>
      </c>
      <c r="G119" s="13">
        <v>44881.83</v>
      </c>
      <c r="H119" s="13">
        <v>193603.03</v>
      </c>
      <c r="I119" s="13">
        <v>575159.79</v>
      </c>
      <c r="J119" s="13">
        <v>1654156.8900000001</v>
      </c>
      <c r="K119" s="13">
        <v>4844002.2200000007</v>
      </c>
      <c r="L119" s="13">
        <v>7114408.9049999993</v>
      </c>
      <c r="M119" s="13">
        <v>6832382.3799999999</v>
      </c>
      <c r="N119" s="13">
        <v>8395256.7400000002</v>
      </c>
      <c r="O119" s="13">
        <v>6932583.1400000006</v>
      </c>
      <c r="P119" s="13">
        <v>4706698.96</v>
      </c>
      <c r="Q119" s="13">
        <v>3016671.12</v>
      </c>
      <c r="R119" s="14">
        <v>1765352.0699999998</v>
      </c>
      <c r="S119" s="28"/>
    </row>
    <row r="120" spans="1:19" ht="14" x14ac:dyDescent="0.3">
      <c r="A120" s="45" t="s">
        <v>42</v>
      </c>
      <c r="B120" s="28"/>
      <c r="C120" s="11" t="s">
        <v>18</v>
      </c>
      <c r="D120" s="12">
        <v>740007.26</v>
      </c>
      <c r="E120" s="13">
        <v>135072.09</v>
      </c>
      <c r="F120" s="13">
        <v>135477.66</v>
      </c>
      <c r="G120" s="13">
        <v>114480.51</v>
      </c>
      <c r="H120" s="13">
        <v>253140.06</v>
      </c>
      <c r="I120" s="13">
        <v>474614.26</v>
      </c>
      <c r="J120" s="13">
        <v>4306897.5200000005</v>
      </c>
      <c r="K120" s="13">
        <v>3758349.32</v>
      </c>
      <c r="L120" s="13">
        <v>830439.5</v>
      </c>
      <c r="M120" s="13">
        <v>1227891.4500000002</v>
      </c>
      <c r="N120" s="13">
        <v>869769.98</v>
      </c>
      <c r="O120" s="13">
        <v>1462082.5</v>
      </c>
      <c r="P120" s="13">
        <v>171097.99</v>
      </c>
      <c r="Q120" s="13">
        <v>434569.49</v>
      </c>
      <c r="R120" s="14">
        <v>358156.6</v>
      </c>
      <c r="S120" s="28"/>
    </row>
    <row r="121" spans="1:19" ht="14" x14ac:dyDescent="0.3">
      <c r="A121" s="45" t="s">
        <v>42</v>
      </c>
      <c r="B121" s="28"/>
      <c r="C121" s="11" t="s">
        <v>27</v>
      </c>
      <c r="D121" s="12">
        <v>32337.040000000001</v>
      </c>
      <c r="E121" s="13">
        <v>33658.559999999998</v>
      </c>
      <c r="F121" s="13">
        <v>33658.559999999998</v>
      </c>
      <c r="G121" s="13">
        <v>34900.44</v>
      </c>
      <c r="H121" s="13">
        <v>36826.959999999999</v>
      </c>
      <c r="I121" s="13">
        <v>51185.18</v>
      </c>
      <c r="J121" s="13">
        <v>45939.119999999995</v>
      </c>
      <c r="K121" s="13">
        <v>721715.37</v>
      </c>
      <c r="L121" s="13">
        <v>362595.22000000003</v>
      </c>
      <c r="M121" s="13">
        <v>142807.88</v>
      </c>
      <c r="N121" s="13">
        <v>42801.16</v>
      </c>
      <c r="O121" s="13">
        <v>61678.25</v>
      </c>
      <c r="P121" s="13">
        <v>58866.74</v>
      </c>
      <c r="Q121" s="13">
        <v>67900.33</v>
      </c>
      <c r="R121" s="14">
        <v>34040.6</v>
      </c>
      <c r="S121" s="28"/>
    </row>
    <row r="122" spans="1:19" ht="14" x14ac:dyDescent="0.3">
      <c r="A122" s="45" t="s">
        <v>42</v>
      </c>
      <c r="B122" s="28"/>
      <c r="C122" s="11" t="s">
        <v>20</v>
      </c>
      <c r="D122" s="12">
        <v>92624.87</v>
      </c>
      <c r="E122" s="13">
        <v>96382.93</v>
      </c>
      <c r="F122" s="13">
        <v>44836.63</v>
      </c>
      <c r="G122" s="13">
        <v>97952.5</v>
      </c>
      <c r="H122" s="13">
        <v>167496.63</v>
      </c>
      <c r="I122" s="13">
        <v>143328.65</v>
      </c>
      <c r="J122" s="13">
        <v>492186.37</v>
      </c>
      <c r="K122" s="13">
        <v>477419.37</v>
      </c>
      <c r="L122" s="13">
        <v>540552.38</v>
      </c>
      <c r="M122" s="13">
        <v>498654.47</v>
      </c>
      <c r="N122" s="13">
        <v>1105103.73</v>
      </c>
      <c r="O122" s="13">
        <v>1047995.61</v>
      </c>
      <c r="P122" s="13">
        <v>1012713.32</v>
      </c>
      <c r="Q122" s="13">
        <v>549645.84</v>
      </c>
      <c r="R122" s="14">
        <v>303940.44999999995</v>
      </c>
      <c r="S122" s="28"/>
    </row>
    <row r="123" spans="1:19" ht="14" x14ac:dyDescent="0.3">
      <c r="A123" s="45" t="s">
        <v>42</v>
      </c>
      <c r="B123" s="28"/>
      <c r="C123" s="11" t="s">
        <v>19</v>
      </c>
      <c r="D123" s="12">
        <v>0</v>
      </c>
      <c r="E123" s="13">
        <v>0</v>
      </c>
      <c r="F123" s="13">
        <v>0</v>
      </c>
      <c r="G123" s="128" t="s">
        <v>377</v>
      </c>
      <c r="H123" s="13">
        <v>-225</v>
      </c>
      <c r="I123" s="13">
        <v>0</v>
      </c>
      <c r="J123" s="13">
        <v>0</v>
      </c>
      <c r="K123" s="13">
        <v>239013.08000000002</v>
      </c>
      <c r="L123" s="13">
        <v>265268.71000000002</v>
      </c>
      <c r="M123" s="13">
        <v>254439.46</v>
      </c>
      <c r="N123" s="13">
        <v>63083.11</v>
      </c>
      <c r="O123" s="13">
        <v>1525702.3</v>
      </c>
      <c r="P123" s="13">
        <v>147417.75</v>
      </c>
      <c r="Q123" s="13">
        <v>140602.06</v>
      </c>
      <c r="R123" s="14">
        <v>377054.78</v>
      </c>
      <c r="S123" s="28"/>
    </row>
    <row r="124" spans="1:19" ht="14" x14ac:dyDescent="0.3">
      <c r="A124" s="45" t="s">
        <v>42</v>
      </c>
      <c r="B124" s="28"/>
      <c r="C124" s="11" t="s">
        <v>21</v>
      </c>
      <c r="D124" s="12">
        <v>0</v>
      </c>
      <c r="E124" s="13">
        <v>0</v>
      </c>
      <c r="F124" s="13">
        <v>0</v>
      </c>
      <c r="G124" s="13">
        <v>0</v>
      </c>
      <c r="H124" s="13">
        <v>0</v>
      </c>
      <c r="I124" s="128" t="s">
        <v>377</v>
      </c>
      <c r="J124" s="13">
        <v>45296.25</v>
      </c>
      <c r="K124" s="13">
        <v>137968.04999999999</v>
      </c>
      <c r="L124" s="13">
        <v>1113353.1100000001</v>
      </c>
      <c r="M124" s="13">
        <v>564057.15</v>
      </c>
      <c r="N124" s="13">
        <v>196917.12</v>
      </c>
      <c r="O124" s="13">
        <v>95148.47</v>
      </c>
      <c r="P124" s="13">
        <v>281876.44</v>
      </c>
      <c r="Q124" s="13">
        <v>105367.53</v>
      </c>
      <c r="R124" s="14">
        <v>1280357.69</v>
      </c>
      <c r="S124" s="28"/>
    </row>
    <row r="125" spans="1:19" ht="14" x14ac:dyDescent="0.3">
      <c r="A125" s="45" t="s">
        <v>42</v>
      </c>
      <c r="B125" s="28"/>
      <c r="C125" s="11" t="s">
        <v>26</v>
      </c>
      <c r="D125" s="12">
        <v>118364.37</v>
      </c>
      <c r="E125" s="13">
        <v>123627.4</v>
      </c>
      <c r="F125" s="13">
        <v>140504.10999999999</v>
      </c>
      <c r="G125" s="13">
        <v>155544.32000000001</v>
      </c>
      <c r="H125" s="13">
        <v>137407.31</v>
      </c>
      <c r="I125" s="13">
        <v>287786.90000000002</v>
      </c>
      <c r="J125" s="13">
        <v>223603.78999999998</v>
      </c>
      <c r="K125" s="13">
        <v>1322382.5599999998</v>
      </c>
      <c r="L125" s="13">
        <v>2029906.52</v>
      </c>
      <c r="M125" s="13">
        <v>576953.72</v>
      </c>
      <c r="N125" s="13">
        <v>325187.82</v>
      </c>
      <c r="O125" s="13">
        <v>767207.57</v>
      </c>
      <c r="P125" s="13">
        <v>407241.48</v>
      </c>
      <c r="Q125" s="13">
        <v>453700.9</v>
      </c>
      <c r="R125" s="14">
        <v>602384.27</v>
      </c>
      <c r="S125" s="28"/>
    </row>
    <row r="126" spans="1:19" ht="14" x14ac:dyDescent="0.3">
      <c r="A126" s="45" t="s">
        <v>42</v>
      </c>
      <c r="B126" s="28"/>
      <c r="C126" s="11" t="s">
        <v>38</v>
      </c>
      <c r="D126" s="12">
        <v>26479.05</v>
      </c>
      <c r="E126" s="13">
        <v>1451678.5</v>
      </c>
      <c r="F126" s="13">
        <v>119119.09</v>
      </c>
      <c r="G126" s="13">
        <v>21683.7</v>
      </c>
      <c r="H126" s="13">
        <v>28366.93</v>
      </c>
      <c r="I126" s="13">
        <v>113383.68000000001</v>
      </c>
      <c r="J126" s="13">
        <v>115101.16</v>
      </c>
      <c r="K126" s="13">
        <v>216150.29</v>
      </c>
      <c r="L126" s="13">
        <v>269661.56</v>
      </c>
      <c r="M126" s="13">
        <v>62896.57</v>
      </c>
      <c r="N126" s="13">
        <v>412912.29</v>
      </c>
      <c r="O126" s="13">
        <v>65888.929999999993</v>
      </c>
      <c r="P126" s="13">
        <v>603649.09</v>
      </c>
      <c r="Q126" s="13">
        <v>3611659.54</v>
      </c>
      <c r="R126" s="14">
        <v>1345275.6600000001</v>
      </c>
      <c r="S126" s="28"/>
    </row>
    <row r="127" spans="1:19" ht="14" x14ac:dyDescent="0.3">
      <c r="A127" s="45" t="s">
        <v>42</v>
      </c>
      <c r="B127" s="28"/>
      <c r="C127" s="11" t="s">
        <v>29</v>
      </c>
      <c r="D127" s="12">
        <v>42181.64</v>
      </c>
      <c r="E127" s="13">
        <v>34538.79</v>
      </c>
      <c r="F127" s="13">
        <v>1897183.06</v>
      </c>
      <c r="G127" s="13">
        <v>393609.32</v>
      </c>
      <c r="H127" s="13">
        <v>185004.15000000002</v>
      </c>
      <c r="I127" s="13">
        <v>594952.06999999995</v>
      </c>
      <c r="J127" s="13">
        <v>1610502.56</v>
      </c>
      <c r="K127" s="13">
        <v>696602.96</v>
      </c>
      <c r="L127" s="13">
        <v>378672.2</v>
      </c>
      <c r="M127" s="13">
        <v>510116.86</v>
      </c>
      <c r="N127" s="13">
        <v>465739.81</v>
      </c>
      <c r="O127" s="13">
        <v>392823.52</v>
      </c>
      <c r="P127" s="13">
        <v>2233923.84</v>
      </c>
      <c r="Q127" s="13">
        <v>678652.61</v>
      </c>
      <c r="R127" s="14">
        <v>555551.24</v>
      </c>
      <c r="S127" s="28"/>
    </row>
    <row r="128" spans="1:19" ht="14" x14ac:dyDescent="0.3">
      <c r="A128" s="45" t="s">
        <v>42</v>
      </c>
      <c r="B128" s="28"/>
      <c r="C128" s="11" t="s">
        <v>40</v>
      </c>
      <c r="D128" s="12">
        <v>0</v>
      </c>
      <c r="E128" s="13">
        <v>0</v>
      </c>
      <c r="F128" s="13">
        <v>0</v>
      </c>
      <c r="G128" s="13">
        <v>0</v>
      </c>
      <c r="H128" s="13">
        <v>0</v>
      </c>
      <c r="I128" s="128" t="s">
        <v>377</v>
      </c>
      <c r="J128" s="13">
        <v>23041.17</v>
      </c>
      <c r="K128" s="13">
        <v>42228.44</v>
      </c>
      <c r="L128" s="13">
        <v>52989.88</v>
      </c>
      <c r="M128" s="13">
        <v>120169.97</v>
      </c>
      <c r="N128" s="13">
        <v>46622.130000000005</v>
      </c>
      <c r="O128" s="13">
        <v>77331.75</v>
      </c>
      <c r="P128" s="13">
        <v>17024.87</v>
      </c>
      <c r="Q128" s="13">
        <v>22145.34</v>
      </c>
      <c r="R128" s="14">
        <v>114217.43</v>
      </c>
      <c r="S128" s="28"/>
    </row>
    <row r="129" spans="1:19" ht="14" x14ac:dyDescent="0.3">
      <c r="A129" s="45" t="s">
        <v>42</v>
      </c>
      <c r="B129" s="28"/>
      <c r="C129" s="11" t="s">
        <v>28</v>
      </c>
      <c r="D129" s="12">
        <v>0</v>
      </c>
      <c r="E129" s="13">
        <v>0</v>
      </c>
      <c r="F129" s="13">
        <v>0</v>
      </c>
      <c r="G129" s="13">
        <v>0</v>
      </c>
      <c r="H129" s="13">
        <v>0</v>
      </c>
      <c r="I129" s="13">
        <v>6170.5</v>
      </c>
      <c r="J129" s="128" t="s">
        <v>377</v>
      </c>
      <c r="K129" s="13">
        <v>10497.55</v>
      </c>
      <c r="L129" s="13">
        <v>84432.94</v>
      </c>
      <c r="M129" s="13">
        <v>1151486.6600000001</v>
      </c>
      <c r="N129" s="13">
        <v>526766.23</v>
      </c>
      <c r="O129" s="13">
        <v>0</v>
      </c>
      <c r="P129" s="13">
        <v>0</v>
      </c>
      <c r="Q129" s="13">
        <v>0</v>
      </c>
      <c r="R129" s="14">
        <v>0</v>
      </c>
      <c r="S129" s="28"/>
    </row>
    <row r="130" spans="1:19" ht="14" x14ac:dyDescent="0.3">
      <c r="A130" s="45" t="s">
        <v>42</v>
      </c>
      <c r="B130" s="28"/>
      <c r="C130" s="11" t="s">
        <v>23</v>
      </c>
      <c r="D130" s="12">
        <v>0</v>
      </c>
      <c r="E130" s="13">
        <v>0</v>
      </c>
      <c r="F130" s="13">
        <v>0</v>
      </c>
      <c r="G130" s="13">
        <v>0</v>
      </c>
      <c r="H130" s="13">
        <v>0</v>
      </c>
      <c r="I130" s="13">
        <v>0</v>
      </c>
      <c r="J130" s="13">
        <v>7891</v>
      </c>
      <c r="K130" s="13">
        <v>138869.54999999999</v>
      </c>
      <c r="L130" s="13">
        <v>224653.03000000003</v>
      </c>
      <c r="M130" s="13">
        <v>15778.45</v>
      </c>
      <c r="N130" s="13">
        <v>-493.26</v>
      </c>
      <c r="O130" s="13">
        <v>6834.92</v>
      </c>
      <c r="P130" s="13">
        <v>42483.14</v>
      </c>
      <c r="Q130" s="13">
        <v>119134.51000000001</v>
      </c>
      <c r="R130" s="130" t="s">
        <v>377</v>
      </c>
      <c r="S130" s="28"/>
    </row>
    <row r="131" spans="1:19" ht="14" x14ac:dyDescent="0.3">
      <c r="A131" s="45" t="s">
        <v>42</v>
      </c>
      <c r="B131" s="28"/>
      <c r="C131" s="11" t="s">
        <v>22</v>
      </c>
      <c r="D131" s="12">
        <v>0</v>
      </c>
      <c r="E131" s="13">
        <v>0</v>
      </c>
      <c r="F131" s="13">
        <v>0</v>
      </c>
      <c r="G131" s="13">
        <v>0</v>
      </c>
      <c r="H131" s="13">
        <v>0</v>
      </c>
      <c r="I131" s="128" t="s">
        <v>377</v>
      </c>
      <c r="J131" s="13">
        <v>8980.67</v>
      </c>
      <c r="K131" s="13">
        <v>325180.17</v>
      </c>
      <c r="L131" s="13">
        <v>108154.6</v>
      </c>
      <c r="M131" s="13">
        <v>360660.33</v>
      </c>
      <c r="N131" s="13">
        <v>53660.69</v>
      </c>
      <c r="O131" s="13">
        <v>28615.190000000002</v>
      </c>
      <c r="P131" s="13">
        <v>554037.1</v>
      </c>
      <c r="Q131" s="13">
        <v>550945.03</v>
      </c>
      <c r="R131" s="14">
        <v>51416.79</v>
      </c>
      <c r="S131" s="28"/>
    </row>
    <row r="132" spans="1:19" ht="14.5" thickBot="1" x14ac:dyDescent="0.35">
      <c r="A132" s="45" t="s">
        <v>42</v>
      </c>
      <c r="B132" s="28"/>
      <c r="C132" s="11" t="s">
        <v>24</v>
      </c>
      <c r="D132" s="15">
        <v>815325.23</v>
      </c>
      <c r="E132" s="16">
        <v>1618272.47</v>
      </c>
      <c r="F132" s="16">
        <v>3811010.3099999996</v>
      </c>
      <c r="G132" s="16">
        <v>3169324.96</v>
      </c>
      <c r="H132" s="16">
        <v>4243649.63</v>
      </c>
      <c r="I132" s="16">
        <v>6653892.8799999999</v>
      </c>
      <c r="J132" s="16">
        <v>2408916.79</v>
      </c>
      <c r="K132" s="16">
        <v>9563824.7400000002</v>
      </c>
      <c r="L132" s="16">
        <v>9811329.7300000004</v>
      </c>
      <c r="M132" s="16">
        <v>7041278.8199999994</v>
      </c>
      <c r="N132" s="16">
        <v>8218156.25</v>
      </c>
      <c r="O132" s="16">
        <v>6625144.75</v>
      </c>
      <c r="P132" s="16">
        <v>5627604.6899999995</v>
      </c>
      <c r="Q132" s="16">
        <v>10314071.580700001</v>
      </c>
      <c r="R132" s="17">
        <v>6259356.1500000004</v>
      </c>
      <c r="S132" s="28"/>
    </row>
    <row r="133" spans="1:19" ht="14.5" thickBot="1" x14ac:dyDescent="0.35">
      <c r="A133" s="45" t="s">
        <v>42</v>
      </c>
      <c r="B133" s="28"/>
      <c r="C133" s="18" t="s">
        <v>14</v>
      </c>
      <c r="D133" s="19" t="s">
        <v>377</v>
      </c>
      <c r="E133" s="20" t="s">
        <v>377</v>
      </c>
      <c r="F133" s="20" t="s">
        <v>377</v>
      </c>
      <c r="G133" s="20" t="s">
        <v>377</v>
      </c>
      <c r="H133" s="20" t="s">
        <v>377</v>
      </c>
      <c r="I133" s="20">
        <v>108792867.42000003</v>
      </c>
      <c r="J133" s="20" t="s">
        <v>377</v>
      </c>
      <c r="K133" s="20">
        <v>96456608.589999989</v>
      </c>
      <c r="L133" s="20">
        <v>98330553.484999999</v>
      </c>
      <c r="M133" s="20">
        <v>81323962.199999973</v>
      </c>
      <c r="N133" s="20">
        <v>101537045.27</v>
      </c>
      <c r="O133" s="20">
        <v>113850257.02999999</v>
      </c>
      <c r="P133" s="20">
        <v>96593131.014999971</v>
      </c>
      <c r="Q133" s="20">
        <v>71536775.980700001</v>
      </c>
      <c r="R133" s="21" t="s">
        <v>377</v>
      </c>
      <c r="S133" s="28"/>
    </row>
    <row r="134" spans="1:19" x14ac:dyDescent="0.25">
      <c r="B134" s="28"/>
      <c r="S134" s="28"/>
    </row>
    <row r="135" spans="1:19" x14ac:dyDescent="0.25">
      <c r="B135" s="28"/>
      <c r="S135" s="28"/>
    </row>
    <row r="136" spans="1:19" x14ac:dyDescent="0.25">
      <c r="B136" s="28"/>
      <c r="S136" s="28"/>
    </row>
    <row r="137" spans="1:19" ht="23" x14ac:dyDescent="0.25">
      <c r="B137" s="28"/>
      <c r="C137" s="1" t="s">
        <v>131</v>
      </c>
      <c r="D137" s="1"/>
      <c r="E137" s="1"/>
      <c r="F137" s="1"/>
      <c r="G137" s="1"/>
      <c r="H137" s="1"/>
      <c r="I137" s="1"/>
      <c r="J137" s="1"/>
      <c r="K137" s="1"/>
      <c r="L137" s="1"/>
      <c r="M137" s="1"/>
      <c r="S137" s="28"/>
    </row>
    <row r="138" spans="1:19" ht="13" thickBot="1" x14ac:dyDescent="0.3">
      <c r="B138" s="28"/>
      <c r="C138" s="144"/>
      <c r="D138" s="144"/>
      <c r="E138" s="144"/>
      <c r="F138" s="144"/>
      <c r="G138" s="144"/>
      <c r="H138" s="144"/>
      <c r="I138" s="144"/>
      <c r="J138" s="144"/>
      <c r="K138" s="144"/>
      <c r="L138" s="144"/>
      <c r="M138" s="144"/>
      <c r="S138" s="28"/>
    </row>
    <row r="139" spans="1:19" ht="14.5" thickBot="1" x14ac:dyDescent="0.35">
      <c r="B139" s="28"/>
      <c r="C139" s="2"/>
      <c r="D139" s="140" t="s">
        <v>52</v>
      </c>
      <c r="E139" s="141"/>
      <c r="F139" s="141"/>
      <c r="G139" s="141"/>
      <c r="H139" s="141"/>
      <c r="I139" s="141"/>
      <c r="J139" s="141"/>
      <c r="K139" s="141"/>
      <c r="L139" s="141"/>
      <c r="M139" s="141"/>
      <c r="N139" s="141"/>
      <c r="O139" s="141"/>
      <c r="P139" s="141"/>
      <c r="Q139" s="141"/>
      <c r="R139" s="142"/>
      <c r="S139" s="28"/>
    </row>
    <row r="140" spans="1:19" ht="14.5" thickBot="1" x14ac:dyDescent="0.35">
      <c r="A140" s="45" t="s">
        <v>45</v>
      </c>
      <c r="B140" s="28"/>
      <c r="C140" s="3" t="s">
        <v>352</v>
      </c>
      <c r="D140" s="4" t="s">
        <v>0</v>
      </c>
      <c r="E140" s="5" t="s">
        <v>1</v>
      </c>
      <c r="F140" s="5" t="s">
        <v>2</v>
      </c>
      <c r="G140" s="5" t="s">
        <v>3</v>
      </c>
      <c r="H140" s="5" t="s">
        <v>4</v>
      </c>
      <c r="I140" s="5" t="s">
        <v>5</v>
      </c>
      <c r="J140" s="5" t="s">
        <v>6</v>
      </c>
      <c r="K140" s="5" t="s">
        <v>7</v>
      </c>
      <c r="L140" s="5" t="s">
        <v>8</v>
      </c>
      <c r="M140" s="5" t="s">
        <v>9</v>
      </c>
      <c r="N140" s="5" t="s">
        <v>10</v>
      </c>
      <c r="O140" s="5" t="s">
        <v>11</v>
      </c>
      <c r="P140" s="5" t="s">
        <v>17</v>
      </c>
      <c r="Q140" s="5" t="s">
        <v>44</v>
      </c>
      <c r="R140" s="6" t="s">
        <v>88</v>
      </c>
      <c r="S140" s="28"/>
    </row>
    <row r="141" spans="1:19" ht="14" x14ac:dyDescent="0.3">
      <c r="A141" s="45" t="s">
        <v>45</v>
      </c>
      <c r="B141" s="28"/>
      <c r="C141" s="11" t="s">
        <v>378</v>
      </c>
      <c r="D141" s="12">
        <v>0</v>
      </c>
      <c r="E141" s="13">
        <v>0</v>
      </c>
      <c r="F141" s="13">
        <v>0</v>
      </c>
      <c r="G141" s="13">
        <v>0</v>
      </c>
      <c r="H141" s="13">
        <v>0</v>
      </c>
      <c r="I141" s="13">
        <v>0</v>
      </c>
      <c r="J141" s="13">
        <v>0</v>
      </c>
      <c r="K141" s="13">
        <v>0</v>
      </c>
      <c r="L141" s="13">
        <v>0</v>
      </c>
      <c r="M141" s="13">
        <v>0</v>
      </c>
      <c r="N141" s="13">
        <v>0</v>
      </c>
      <c r="O141" s="13">
        <v>0</v>
      </c>
      <c r="P141" s="13">
        <v>0</v>
      </c>
      <c r="Q141" s="13">
        <v>0</v>
      </c>
      <c r="R141" s="14">
        <v>0</v>
      </c>
      <c r="S141" s="28"/>
    </row>
    <row r="142" spans="1:19" ht="14" x14ac:dyDescent="0.3">
      <c r="A142" s="45" t="s">
        <v>45</v>
      </c>
      <c r="B142" s="28"/>
      <c r="C142" s="11" t="s">
        <v>379</v>
      </c>
      <c r="D142" s="12">
        <v>0</v>
      </c>
      <c r="E142" s="13">
        <v>0</v>
      </c>
      <c r="F142" s="13">
        <v>0</v>
      </c>
      <c r="G142" s="13">
        <v>0</v>
      </c>
      <c r="H142" s="13">
        <v>0</v>
      </c>
      <c r="I142" s="13">
        <v>0</v>
      </c>
      <c r="J142" s="13">
        <v>0</v>
      </c>
      <c r="K142" s="13">
        <v>0</v>
      </c>
      <c r="L142" s="13">
        <v>0</v>
      </c>
      <c r="M142" s="13">
        <v>0</v>
      </c>
      <c r="N142" s="13">
        <v>0</v>
      </c>
      <c r="O142" s="13">
        <v>0</v>
      </c>
      <c r="P142" s="13">
        <v>0</v>
      </c>
      <c r="Q142" s="13">
        <v>0</v>
      </c>
      <c r="R142" s="14">
        <v>0</v>
      </c>
      <c r="S142" s="28"/>
    </row>
    <row r="143" spans="1:19" ht="14" x14ac:dyDescent="0.3">
      <c r="A143" s="45" t="s">
        <v>45</v>
      </c>
      <c r="B143" s="28"/>
      <c r="C143" s="11" t="s">
        <v>25</v>
      </c>
      <c r="D143" s="12">
        <v>0</v>
      </c>
      <c r="E143" s="13">
        <v>0</v>
      </c>
      <c r="F143" s="13">
        <v>0</v>
      </c>
      <c r="G143" s="13">
        <v>0</v>
      </c>
      <c r="H143" s="13">
        <v>0</v>
      </c>
      <c r="I143" s="13">
        <v>0</v>
      </c>
      <c r="J143" s="13">
        <v>0</v>
      </c>
      <c r="K143" s="13">
        <v>0</v>
      </c>
      <c r="L143" s="13">
        <v>0</v>
      </c>
      <c r="M143" s="13">
        <v>0</v>
      </c>
      <c r="N143" s="13">
        <v>0</v>
      </c>
      <c r="O143" s="13">
        <v>0</v>
      </c>
      <c r="P143" s="13">
        <v>0</v>
      </c>
      <c r="Q143" s="13">
        <v>0</v>
      </c>
      <c r="R143" s="14">
        <v>0</v>
      </c>
      <c r="S143" s="28"/>
    </row>
    <row r="144" spans="1:19" ht="14" x14ac:dyDescent="0.3">
      <c r="A144" s="45" t="s">
        <v>45</v>
      </c>
      <c r="B144" s="28"/>
      <c r="C144" s="11" t="s">
        <v>43</v>
      </c>
      <c r="D144" s="12">
        <v>0</v>
      </c>
      <c r="E144" s="13">
        <v>0</v>
      </c>
      <c r="F144" s="13">
        <v>0</v>
      </c>
      <c r="G144" s="13">
        <v>0</v>
      </c>
      <c r="H144" s="13">
        <v>0</v>
      </c>
      <c r="I144" s="13">
        <v>0</v>
      </c>
      <c r="J144" s="13">
        <v>0</v>
      </c>
      <c r="K144" s="13">
        <v>0</v>
      </c>
      <c r="L144" s="13">
        <v>0</v>
      </c>
      <c r="M144" s="13">
        <v>0</v>
      </c>
      <c r="N144" s="13">
        <v>0</v>
      </c>
      <c r="O144" s="13">
        <v>0</v>
      </c>
      <c r="P144" s="13">
        <v>0</v>
      </c>
      <c r="Q144" s="13">
        <v>0</v>
      </c>
      <c r="R144" s="14">
        <v>0</v>
      </c>
      <c r="S144" s="28"/>
    </row>
    <row r="145" spans="1:19" ht="14" x14ac:dyDescent="0.3">
      <c r="A145" s="45" t="s">
        <v>45</v>
      </c>
      <c r="B145" s="28"/>
      <c r="C145" s="11" t="s">
        <v>36</v>
      </c>
      <c r="D145" s="12">
        <v>0</v>
      </c>
      <c r="E145" s="13">
        <v>0</v>
      </c>
      <c r="F145" s="13">
        <v>0</v>
      </c>
      <c r="G145" s="13">
        <v>0</v>
      </c>
      <c r="H145" s="13">
        <v>0</v>
      </c>
      <c r="I145" s="13">
        <v>0</v>
      </c>
      <c r="J145" s="13">
        <v>0</v>
      </c>
      <c r="K145" s="13">
        <v>0</v>
      </c>
      <c r="L145" s="13">
        <v>0</v>
      </c>
      <c r="M145" s="13">
        <v>0</v>
      </c>
      <c r="N145" s="13">
        <v>0</v>
      </c>
      <c r="O145" s="13">
        <v>0</v>
      </c>
      <c r="P145" s="13">
        <v>0</v>
      </c>
      <c r="Q145" s="13">
        <v>0</v>
      </c>
      <c r="R145" s="130" t="s">
        <v>377</v>
      </c>
      <c r="S145" s="28"/>
    </row>
    <row r="146" spans="1:19" ht="14" x14ac:dyDescent="0.3">
      <c r="A146" s="45" t="s">
        <v>45</v>
      </c>
      <c r="B146" s="28"/>
      <c r="C146" s="11" t="s">
        <v>18</v>
      </c>
      <c r="D146" s="12">
        <v>0</v>
      </c>
      <c r="E146" s="13">
        <v>0</v>
      </c>
      <c r="F146" s="13">
        <v>0</v>
      </c>
      <c r="G146" s="13">
        <v>0</v>
      </c>
      <c r="H146" s="13">
        <v>0</v>
      </c>
      <c r="I146" s="13">
        <v>0</v>
      </c>
      <c r="J146" s="13">
        <v>0</v>
      </c>
      <c r="K146" s="13">
        <v>0</v>
      </c>
      <c r="L146" s="13">
        <v>0</v>
      </c>
      <c r="M146" s="13">
        <v>0</v>
      </c>
      <c r="N146" s="13">
        <v>0</v>
      </c>
      <c r="O146" s="13">
        <v>0</v>
      </c>
      <c r="P146" s="13">
        <v>0</v>
      </c>
      <c r="Q146" s="13">
        <v>0</v>
      </c>
      <c r="R146" s="14">
        <v>21400.799999999999</v>
      </c>
      <c r="S146" s="28"/>
    </row>
    <row r="147" spans="1:19" ht="14" x14ac:dyDescent="0.3">
      <c r="A147" s="45" t="s">
        <v>45</v>
      </c>
      <c r="B147" s="28"/>
      <c r="C147" s="11" t="s">
        <v>27</v>
      </c>
      <c r="D147" s="12">
        <v>0</v>
      </c>
      <c r="E147" s="13">
        <v>0</v>
      </c>
      <c r="F147" s="13">
        <v>0</v>
      </c>
      <c r="G147" s="13">
        <v>0</v>
      </c>
      <c r="H147" s="13">
        <v>0</v>
      </c>
      <c r="I147" s="13">
        <v>0</v>
      </c>
      <c r="J147" s="13">
        <v>0</v>
      </c>
      <c r="K147" s="13">
        <v>0</v>
      </c>
      <c r="L147" s="13">
        <v>0</v>
      </c>
      <c r="M147" s="13">
        <v>0</v>
      </c>
      <c r="N147" s="13">
        <v>0</v>
      </c>
      <c r="O147" s="13">
        <v>0</v>
      </c>
      <c r="P147" s="13">
        <v>0</v>
      </c>
      <c r="Q147" s="13">
        <v>0</v>
      </c>
      <c r="R147" s="14">
        <v>0</v>
      </c>
      <c r="S147" s="28"/>
    </row>
    <row r="148" spans="1:19" ht="14" x14ac:dyDescent="0.3">
      <c r="A148" s="45" t="s">
        <v>45</v>
      </c>
      <c r="B148" s="28"/>
      <c r="C148" s="11" t="s">
        <v>20</v>
      </c>
      <c r="D148" s="12">
        <v>0</v>
      </c>
      <c r="E148" s="13">
        <v>0</v>
      </c>
      <c r="F148" s="13">
        <v>0</v>
      </c>
      <c r="G148" s="13">
        <v>0</v>
      </c>
      <c r="H148" s="13">
        <v>0</v>
      </c>
      <c r="I148" s="13">
        <v>0</v>
      </c>
      <c r="J148" s="13">
        <v>0</v>
      </c>
      <c r="K148" s="13">
        <v>0</v>
      </c>
      <c r="L148" s="13">
        <v>0</v>
      </c>
      <c r="M148" s="13">
        <v>0</v>
      </c>
      <c r="N148" s="13">
        <v>0</v>
      </c>
      <c r="O148" s="13">
        <v>0</v>
      </c>
      <c r="P148" s="13">
        <v>0</v>
      </c>
      <c r="Q148" s="13">
        <v>0</v>
      </c>
      <c r="R148" s="14">
        <v>0</v>
      </c>
      <c r="S148" s="28"/>
    </row>
    <row r="149" spans="1:19" ht="14" x14ac:dyDescent="0.3">
      <c r="A149" s="45" t="s">
        <v>45</v>
      </c>
      <c r="B149" s="28"/>
      <c r="C149" s="11" t="s">
        <v>19</v>
      </c>
      <c r="D149" s="12">
        <v>0</v>
      </c>
      <c r="E149" s="13">
        <v>0</v>
      </c>
      <c r="F149" s="13">
        <v>0</v>
      </c>
      <c r="G149" s="13">
        <v>0</v>
      </c>
      <c r="H149" s="13">
        <v>0</v>
      </c>
      <c r="I149" s="13">
        <v>0</v>
      </c>
      <c r="J149" s="13">
        <v>0</v>
      </c>
      <c r="K149" s="13">
        <v>0</v>
      </c>
      <c r="L149" s="13">
        <v>0</v>
      </c>
      <c r="M149" s="13">
        <v>0</v>
      </c>
      <c r="N149" s="13">
        <v>0</v>
      </c>
      <c r="O149" s="13">
        <v>0</v>
      </c>
      <c r="P149" s="13">
        <v>0</v>
      </c>
      <c r="Q149" s="13">
        <v>0</v>
      </c>
      <c r="R149" s="14">
        <v>0</v>
      </c>
      <c r="S149" s="28"/>
    </row>
    <row r="150" spans="1:19" ht="14" x14ac:dyDescent="0.3">
      <c r="A150" s="45" t="s">
        <v>45</v>
      </c>
      <c r="B150" s="28"/>
      <c r="C150" s="11" t="s">
        <v>21</v>
      </c>
      <c r="D150" s="12">
        <v>0</v>
      </c>
      <c r="E150" s="13">
        <v>0</v>
      </c>
      <c r="F150" s="13">
        <v>0</v>
      </c>
      <c r="G150" s="13">
        <v>0</v>
      </c>
      <c r="H150" s="13">
        <v>0</v>
      </c>
      <c r="I150" s="13">
        <v>0</v>
      </c>
      <c r="J150" s="13">
        <v>0</v>
      </c>
      <c r="K150" s="13">
        <v>0</v>
      </c>
      <c r="L150" s="13">
        <v>0</v>
      </c>
      <c r="M150" s="13">
        <v>0</v>
      </c>
      <c r="N150" s="13">
        <v>0</v>
      </c>
      <c r="O150" s="13">
        <v>0</v>
      </c>
      <c r="P150" s="13">
        <v>0</v>
      </c>
      <c r="Q150" s="13">
        <v>0</v>
      </c>
      <c r="R150" s="14">
        <v>0</v>
      </c>
      <c r="S150" s="28"/>
    </row>
    <row r="151" spans="1:19" ht="14" x14ac:dyDescent="0.3">
      <c r="A151" s="45" t="s">
        <v>45</v>
      </c>
      <c r="B151" s="28"/>
      <c r="C151" s="11" t="s">
        <v>26</v>
      </c>
      <c r="D151" s="12">
        <v>0</v>
      </c>
      <c r="E151" s="13">
        <v>0</v>
      </c>
      <c r="F151" s="13">
        <v>0</v>
      </c>
      <c r="G151" s="13">
        <v>0</v>
      </c>
      <c r="H151" s="13">
        <v>0</v>
      </c>
      <c r="I151" s="13">
        <v>0</v>
      </c>
      <c r="J151" s="13">
        <v>0</v>
      </c>
      <c r="K151" s="13">
        <v>0</v>
      </c>
      <c r="L151" s="13">
        <v>0</v>
      </c>
      <c r="M151" s="13">
        <v>0</v>
      </c>
      <c r="N151" s="13">
        <v>0</v>
      </c>
      <c r="O151" s="13">
        <v>0</v>
      </c>
      <c r="P151" s="13">
        <v>0</v>
      </c>
      <c r="Q151" s="13">
        <v>0</v>
      </c>
      <c r="R151" s="14">
        <v>0</v>
      </c>
      <c r="S151" s="28"/>
    </row>
    <row r="152" spans="1:19" ht="14" x14ac:dyDescent="0.3">
      <c r="A152" s="45" t="s">
        <v>45</v>
      </c>
      <c r="B152" s="28"/>
      <c r="C152" s="11" t="s">
        <v>38</v>
      </c>
      <c r="D152" s="12">
        <v>0</v>
      </c>
      <c r="E152" s="13">
        <v>0</v>
      </c>
      <c r="F152" s="13">
        <v>0</v>
      </c>
      <c r="G152" s="13">
        <v>0</v>
      </c>
      <c r="H152" s="13">
        <v>0</v>
      </c>
      <c r="I152" s="13">
        <v>0</v>
      </c>
      <c r="J152" s="13">
        <v>0</v>
      </c>
      <c r="K152" s="13">
        <v>0</v>
      </c>
      <c r="L152" s="13">
        <v>0</v>
      </c>
      <c r="M152" s="13">
        <v>0</v>
      </c>
      <c r="N152" s="13">
        <v>0</v>
      </c>
      <c r="O152" s="13">
        <v>0</v>
      </c>
      <c r="P152" s="13">
        <v>0</v>
      </c>
      <c r="Q152" s="13">
        <v>0</v>
      </c>
      <c r="R152" s="14">
        <v>0</v>
      </c>
      <c r="S152" s="28"/>
    </row>
    <row r="153" spans="1:19" ht="14" x14ac:dyDescent="0.3">
      <c r="A153" s="45" t="s">
        <v>45</v>
      </c>
      <c r="B153" s="28"/>
      <c r="C153" s="11" t="s">
        <v>29</v>
      </c>
      <c r="D153" s="12">
        <v>0</v>
      </c>
      <c r="E153" s="13">
        <v>0</v>
      </c>
      <c r="F153" s="13">
        <v>0</v>
      </c>
      <c r="G153" s="13">
        <v>0</v>
      </c>
      <c r="H153" s="13">
        <v>0</v>
      </c>
      <c r="I153" s="13">
        <v>0</v>
      </c>
      <c r="J153" s="13">
        <v>0</v>
      </c>
      <c r="K153" s="13">
        <v>0</v>
      </c>
      <c r="L153" s="13">
        <v>0</v>
      </c>
      <c r="M153" s="13">
        <v>0</v>
      </c>
      <c r="N153" s="13">
        <v>0</v>
      </c>
      <c r="O153" s="13">
        <v>0</v>
      </c>
      <c r="P153" s="13">
        <v>0</v>
      </c>
      <c r="Q153" s="13">
        <v>0</v>
      </c>
      <c r="R153" s="14">
        <v>0</v>
      </c>
      <c r="S153" s="28"/>
    </row>
    <row r="154" spans="1:19" ht="14" x14ac:dyDescent="0.3">
      <c r="A154" s="45" t="s">
        <v>45</v>
      </c>
      <c r="B154" s="28"/>
      <c r="C154" s="11" t="s">
        <v>40</v>
      </c>
      <c r="D154" s="12">
        <v>0</v>
      </c>
      <c r="E154" s="13">
        <v>0</v>
      </c>
      <c r="F154" s="13">
        <v>0</v>
      </c>
      <c r="G154" s="13">
        <v>0</v>
      </c>
      <c r="H154" s="13">
        <v>0</v>
      </c>
      <c r="I154" s="13">
        <v>0</v>
      </c>
      <c r="J154" s="13">
        <v>0</v>
      </c>
      <c r="K154" s="13">
        <v>0</v>
      </c>
      <c r="L154" s="13">
        <v>0</v>
      </c>
      <c r="M154" s="13">
        <v>0</v>
      </c>
      <c r="N154" s="13">
        <v>0</v>
      </c>
      <c r="O154" s="13">
        <v>0</v>
      </c>
      <c r="P154" s="13">
        <v>0</v>
      </c>
      <c r="Q154" s="13">
        <v>0</v>
      </c>
      <c r="R154" s="14">
        <v>0</v>
      </c>
      <c r="S154" s="28"/>
    </row>
    <row r="155" spans="1:19" ht="14" x14ac:dyDescent="0.3">
      <c r="A155" s="45" t="s">
        <v>45</v>
      </c>
      <c r="B155" s="28"/>
      <c r="C155" s="11" t="s">
        <v>28</v>
      </c>
      <c r="D155" s="12">
        <v>0</v>
      </c>
      <c r="E155" s="13">
        <v>0</v>
      </c>
      <c r="F155" s="13">
        <v>0</v>
      </c>
      <c r="G155" s="13">
        <v>0</v>
      </c>
      <c r="H155" s="13">
        <v>0</v>
      </c>
      <c r="I155" s="13">
        <v>0</v>
      </c>
      <c r="J155" s="13">
        <v>0</v>
      </c>
      <c r="K155" s="13">
        <v>0</v>
      </c>
      <c r="L155" s="13">
        <v>0</v>
      </c>
      <c r="M155" s="13">
        <v>0</v>
      </c>
      <c r="N155" s="13">
        <v>0</v>
      </c>
      <c r="O155" s="13">
        <v>0</v>
      </c>
      <c r="P155" s="13">
        <v>0</v>
      </c>
      <c r="Q155" s="13">
        <v>0</v>
      </c>
      <c r="R155" s="14">
        <v>0</v>
      </c>
      <c r="S155" s="28"/>
    </row>
    <row r="156" spans="1:19" ht="14" x14ac:dyDescent="0.3">
      <c r="A156" s="45" t="s">
        <v>45</v>
      </c>
      <c r="B156" s="28"/>
      <c r="C156" s="11" t="s">
        <v>23</v>
      </c>
      <c r="D156" s="12">
        <v>0</v>
      </c>
      <c r="E156" s="13">
        <v>0</v>
      </c>
      <c r="F156" s="13">
        <v>0</v>
      </c>
      <c r="G156" s="13">
        <v>0</v>
      </c>
      <c r="H156" s="13">
        <v>0</v>
      </c>
      <c r="I156" s="13">
        <v>0</v>
      </c>
      <c r="J156" s="13">
        <v>0</v>
      </c>
      <c r="K156" s="13">
        <v>0</v>
      </c>
      <c r="L156" s="13">
        <v>0</v>
      </c>
      <c r="M156" s="13">
        <v>0</v>
      </c>
      <c r="N156" s="13">
        <v>0</v>
      </c>
      <c r="O156" s="13">
        <v>0</v>
      </c>
      <c r="P156" s="13">
        <v>0</v>
      </c>
      <c r="Q156" s="13">
        <v>0</v>
      </c>
      <c r="R156" s="14">
        <v>0</v>
      </c>
      <c r="S156" s="28"/>
    </row>
    <row r="157" spans="1:19" ht="14" x14ac:dyDescent="0.3">
      <c r="A157" s="45" t="s">
        <v>45</v>
      </c>
      <c r="B157" s="28"/>
      <c r="C157" s="11" t="s">
        <v>22</v>
      </c>
      <c r="D157" s="12">
        <v>0</v>
      </c>
      <c r="E157" s="13">
        <v>0</v>
      </c>
      <c r="F157" s="13">
        <v>0</v>
      </c>
      <c r="G157" s="13">
        <v>0</v>
      </c>
      <c r="H157" s="13">
        <v>0</v>
      </c>
      <c r="I157" s="13">
        <v>0</v>
      </c>
      <c r="J157" s="13">
        <v>0</v>
      </c>
      <c r="K157" s="13">
        <v>0</v>
      </c>
      <c r="L157" s="13">
        <v>0</v>
      </c>
      <c r="M157" s="13">
        <v>0</v>
      </c>
      <c r="N157" s="13">
        <v>0</v>
      </c>
      <c r="O157" s="13">
        <v>0</v>
      </c>
      <c r="P157" s="13">
        <v>0</v>
      </c>
      <c r="Q157" s="13">
        <v>0</v>
      </c>
      <c r="R157" s="14">
        <v>0</v>
      </c>
      <c r="S157" s="28"/>
    </row>
    <row r="158" spans="1:19" ht="14.5" thickBot="1" x14ac:dyDescent="0.35">
      <c r="A158" s="45" t="s">
        <v>45</v>
      </c>
      <c r="B158" s="28"/>
      <c r="C158" s="11" t="s">
        <v>24</v>
      </c>
      <c r="D158" s="15">
        <v>0</v>
      </c>
      <c r="E158" s="16">
        <v>0</v>
      </c>
      <c r="F158" s="16">
        <v>0</v>
      </c>
      <c r="G158" s="16">
        <v>0</v>
      </c>
      <c r="H158" s="16">
        <v>0</v>
      </c>
      <c r="I158" s="16">
        <v>0</v>
      </c>
      <c r="J158" s="16">
        <v>0</v>
      </c>
      <c r="K158" s="16">
        <v>0</v>
      </c>
      <c r="L158" s="16">
        <v>0</v>
      </c>
      <c r="M158" s="16">
        <v>0</v>
      </c>
      <c r="N158" s="16">
        <v>0</v>
      </c>
      <c r="O158" s="16">
        <v>0</v>
      </c>
      <c r="P158" s="16">
        <v>0</v>
      </c>
      <c r="Q158" s="16">
        <v>47673.83</v>
      </c>
      <c r="R158" s="17">
        <v>736912.91999999993</v>
      </c>
      <c r="S158" s="28"/>
    </row>
    <row r="159" spans="1:19" ht="14.5" thickBot="1" x14ac:dyDescent="0.35">
      <c r="A159" s="45" t="s">
        <v>45</v>
      </c>
      <c r="B159" s="28"/>
      <c r="C159" s="18" t="s">
        <v>14</v>
      </c>
      <c r="D159" s="19">
        <v>0</v>
      </c>
      <c r="E159" s="20">
        <v>0</v>
      </c>
      <c r="F159" s="20">
        <v>0</v>
      </c>
      <c r="G159" s="20">
        <v>0</v>
      </c>
      <c r="H159" s="20">
        <v>0</v>
      </c>
      <c r="I159" s="20">
        <v>0</v>
      </c>
      <c r="J159" s="20">
        <v>0</v>
      </c>
      <c r="K159" s="20">
        <v>0</v>
      </c>
      <c r="L159" s="20">
        <v>0</v>
      </c>
      <c r="M159" s="20">
        <v>0</v>
      </c>
      <c r="N159" s="20">
        <v>0</v>
      </c>
      <c r="O159" s="20">
        <v>0</v>
      </c>
      <c r="P159" s="20">
        <v>0</v>
      </c>
      <c r="Q159" s="20">
        <v>47673.83</v>
      </c>
      <c r="R159" s="21" t="s">
        <v>377</v>
      </c>
      <c r="S159" s="28"/>
    </row>
    <row r="160" spans="1:19" x14ac:dyDescent="0.25">
      <c r="B160" s="28"/>
      <c r="S160" s="28"/>
    </row>
    <row r="161" spans="1:19" x14ac:dyDescent="0.25">
      <c r="B161" s="28"/>
      <c r="S161" s="28"/>
    </row>
    <row r="162" spans="1:19" x14ac:dyDescent="0.25">
      <c r="B162" s="28"/>
      <c r="S162" s="28"/>
    </row>
    <row r="163" spans="1:19" ht="23" x14ac:dyDescent="0.25">
      <c r="B163" s="28"/>
      <c r="C163" s="1" t="s">
        <v>132</v>
      </c>
      <c r="D163" s="1"/>
      <c r="E163" s="1"/>
      <c r="F163" s="1"/>
      <c r="G163" s="1"/>
      <c r="H163" s="1"/>
      <c r="I163" s="1"/>
      <c r="J163" s="1"/>
      <c r="K163" s="1"/>
      <c r="L163" s="1"/>
      <c r="M163" s="1"/>
      <c r="S163" s="28"/>
    </row>
    <row r="164" spans="1:19" ht="13" thickBot="1" x14ac:dyDescent="0.3">
      <c r="B164" s="28"/>
      <c r="C164" s="144"/>
      <c r="D164" s="144"/>
      <c r="E164" s="144"/>
      <c r="F164" s="144"/>
      <c r="G164" s="144"/>
      <c r="H164" s="144"/>
      <c r="I164" s="144"/>
      <c r="J164" s="144"/>
      <c r="K164" s="144"/>
      <c r="L164" s="144"/>
      <c r="M164" s="144"/>
      <c r="S164" s="28"/>
    </row>
    <row r="165" spans="1:19" ht="14.5" thickBot="1" x14ac:dyDescent="0.35">
      <c r="B165" s="28"/>
      <c r="C165" s="2"/>
      <c r="D165" s="140" t="s">
        <v>52</v>
      </c>
      <c r="E165" s="141"/>
      <c r="F165" s="141"/>
      <c r="G165" s="141"/>
      <c r="H165" s="141"/>
      <c r="I165" s="141"/>
      <c r="J165" s="141"/>
      <c r="K165" s="141"/>
      <c r="L165" s="141"/>
      <c r="M165" s="141"/>
      <c r="N165" s="141"/>
      <c r="O165" s="141"/>
      <c r="P165" s="141"/>
      <c r="Q165" s="141"/>
      <c r="R165" s="142"/>
      <c r="S165" s="28"/>
    </row>
    <row r="166" spans="1:19" ht="14.5" thickBot="1" x14ac:dyDescent="0.35">
      <c r="A166" s="45" t="s">
        <v>89</v>
      </c>
      <c r="B166" s="28"/>
      <c r="C166" s="3" t="s">
        <v>352</v>
      </c>
      <c r="D166" s="4" t="s">
        <v>0</v>
      </c>
      <c r="E166" s="5" t="s">
        <v>1</v>
      </c>
      <c r="F166" s="5" t="s">
        <v>2</v>
      </c>
      <c r="G166" s="5" t="s">
        <v>3</v>
      </c>
      <c r="H166" s="5" t="s">
        <v>4</v>
      </c>
      <c r="I166" s="5" t="s">
        <v>5</v>
      </c>
      <c r="J166" s="5" t="s">
        <v>6</v>
      </c>
      <c r="K166" s="5" t="s">
        <v>7</v>
      </c>
      <c r="L166" s="5" t="s">
        <v>8</v>
      </c>
      <c r="M166" s="5" t="s">
        <v>9</v>
      </c>
      <c r="N166" s="5" t="s">
        <v>10</v>
      </c>
      <c r="O166" s="5" t="s">
        <v>11</v>
      </c>
      <c r="P166" s="5" t="s">
        <v>17</v>
      </c>
      <c r="Q166" s="5" t="s">
        <v>44</v>
      </c>
      <c r="R166" s="6" t="s">
        <v>88</v>
      </c>
      <c r="S166" s="28"/>
    </row>
    <row r="167" spans="1:19" ht="14" x14ac:dyDescent="0.3">
      <c r="A167" s="45" t="s">
        <v>89</v>
      </c>
      <c r="B167" s="28"/>
      <c r="C167" s="11" t="s">
        <v>378</v>
      </c>
      <c r="D167" s="12">
        <v>0</v>
      </c>
      <c r="E167" s="13">
        <v>0</v>
      </c>
      <c r="F167" s="13">
        <v>0</v>
      </c>
      <c r="G167" s="13">
        <v>0</v>
      </c>
      <c r="H167" s="13">
        <v>0</v>
      </c>
      <c r="I167" s="13">
        <v>0</v>
      </c>
      <c r="J167" s="13">
        <v>0</v>
      </c>
      <c r="K167" s="13">
        <v>0</v>
      </c>
      <c r="L167" s="13">
        <v>0</v>
      </c>
      <c r="M167" s="13">
        <v>0</v>
      </c>
      <c r="N167" s="13">
        <v>0</v>
      </c>
      <c r="O167" s="13">
        <v>0</v>
      </c>
      <c r="P167" s="13">
        <v>0</v>
      </c>
      <c r="Q167" s="13">
        <v>0</v>
      </c>
      <c r="R167" s="14">
        <v>0</v>
      </c>
      <c r="S167" s="28"/>
    </row>
    <row r="168" spans="1:19" ht="14" x14ac:dyDescent="0.3">
      <c r="A168" s="45" t="s">
        <v>89</v>
      </c>
      <c r="B168" s="28"/>
      <c r="C168" s="11" t="s">
        <v>379</v>
      </c>
      <c r="D168" s="12">
        <v>0</v>
      </c>
      <c r="E168" s="13">
        <v>0</v>
      </c>
      <c r="F168" s="13">
        <v>0</v>
      </c>
      <c r="G168" s="13">
        <v>0</v>
      </c>
      <c r="H168" s="13">
        <v>0</v>
      </c>
      <c r="I168" s="13">
        <v>0</v>
      </c>
      <c r="J168" s="13">
        <v>0</v>
      </c>
      <c r="K168" s="13">
        <v>0</v>
      </c>
      <c r="L168" s="13">
        <v>0</v>
      </c>
      <c r="M168" s="13">
        <v>0</v>
      </c>
      <c r="N168" s="13">
        <v>0</v>
      </c>
      <c r="O168" s="13">
        <v>0</v>
      </c>
      <c r="P168" s="13">
        <v>0</v>
      </c>
      <c r="Q168" s="13">
        <v>0</v>
      </c>
      <c r="R168" s="14">
        <v>0</v>
      </c>
      <c r="S168" s="28"/>
    </row>
    <row r="169" spans="1:19" ht="14" x14ac:dyDescent="0.3">
      <c r="A169" s="45" t="s">
        <v>89</v>
      </c>
      <c r="B169" s="28"/>
      <c r="C169" s="11" t="s">
        <v>25</v>
      </c>
      <c r="D169" s="12">
        <v>0</v>
      </c>
      <c r="E169" s="13">
        <v>0</v>
      </c>
      <c r="F169" s="13">
        <v>0</v>
      </c>
      <c r="G169" s="13">
        <v>0</v>
      </c>
      <c r="H169" s="13">
        <v>0</v>
      </c>
      <c r="I169" s="13">
        <v>0</v>
      </c>
      <c r="J169" s="13">
        <v>0</v>
      </c>
      <c r="K169" s="13">
        <v>0</v>
      </c>
      <c r="L169" s="13">
        <v>0</v>
      </c>
      <c r="M169" s="13">
        <v>0</v>
      </c>
      <c r="N169" s="13">
        <v>0</v>
      </c>
      <c r="O169" s="13">
        <v>0</v>
      </c>
      <c r="P169" s="13">
        <v>0</v>
      </c>
      <c r="Q169" s="13">
        <v>0</v>
      </c>
      <c r="R169" s="14">
        <v>0</v>
      </c>
      <c r="S169" s="28"/>
    </row>
    <row r="170" spans="1:19" ht="14" x14ac:dyDescent="0.3">
      <c r="A170" s="45" t="s">
        <v>89</v>
      </c>
      <c r="B170" s="28"/>
      <c r="C170" s="11" t="s">
        <v>43</v>
      </c>
      <c r="D170" s="12">
        <v>0</v>
      </c>
      <c r="E170" s="13">
        <v>0</v>
      </c>
      <c r="F170" s="13">
        <v>0</v>
      </c>
      <c r="G170" s="13">
        <v>0</v>
      </c>
      <c r="H170" s="13">
        <v>0</v>
      </c>
      <c r="I170" s="13">
        <v>0</v>
      </c>
      <c r="J170" s="13">
        <v>0</v>
      </c>
      <c r="K170" s="13">
        <v>0</v>
      </c>
      <c r="L170" s="13">
        <v>0</v>
      </c>
      <c r="M170" s="13">
        <v>0</v>
      </c>
      <c r="N170" s="13">
        <v>0</v>
      </c>
      <c r="O170" s="13">
        <v>0</v>
      </c>
      <c r="P170" s="13">
        <v>0</v>
      </c>
      <c r="Q170" s="13">
        <v>0</v>
      </c>
      <c r="R170" s="14">
        <v>0</v>
      </c>
      <c r="S170" s="28"/>
    </row>
    <row r="171" spans="1:19" ht="14" x14ac:dyDescent="0.3">
      <c r="A171" s="45" t="s">
        <v>89</v>
      </c>
      <c r="B171" s="28"/>
      <c r="C171" s="11" t="s">
        <v>36</v>
      </c>
      <c r="D171" s="12">
        <v>0</v>
      </c>
      <c r="E171" s="13">
        <v>0</v>
      </c>
      <c r="F171" s="13">
        <v>0</v>
      </c>
      <c r="G171" s="13">
        <v>0</v>
      </c>
      <c r="H171" s="13">
        <v>0</v>
      </c>
      <c r="I171" s="13">
        <v>0</v>
      </c>
      <c r="J171" s="13">
        <v>0</v>
      </c>
      <c r="K171" s="13">
        <v>0</v>
      </c>
      <c r="L171" s="13">
        <v>0</v>
      </c>
      <c r="M171" s="13">
        <v>0</v>
      </c>
      <c r="N171" s="13">
        <v>0</v>
      </c>
      <c r="O171" s="13">
        <v>0</v>
      </c>
      <c r="P171" s="13">
        <v>0</v>
      </c>
      <c r="Q171" s="13">
        <v>0</v>
      </c>
      <c r="R171" s="130" t="s">
        <v>377</v>
      </c>
      <c r="S171" s="28"/>
    </row>
    <row r="172" spans="1:19" ht="14" x14ac:dyDescent="0.3">
      <c r="A172" s="45" t="s">
        <v>89</v>
      </c>
      <c r="B172" s="28"/>
      <c r="C172" s="11" t="s">
        <v>18</v>
      </c>
      <c r="D172" s="12">
        <v>0</v>
      </c>
      <c r="E172" s="13">
        <v>0</v>
      </c>
      <c r="F172" s="13">
        <v>0</v>
      </c>
      <c r="G172" s="13">
        <v>0</v>
      </c>
      <c r="H172" s="13">
        <v>0</v>
      </c>
      <c r="I172" s="13">
        <v>0</v>
      </c>
      <c r="J172" s="13">
        <v>0</v>
      </c>
      <c r="K172" s="13">
        <v>0</v>
      </c>
      <c r="L172" s="13">
        <v>0</v>
      </c>
      <c r="M172" s="13">
        <v>0</v>
      </c>
      <c r="N172" s="13">
        <v>0</v>
      </c>
      <c r="O172" s="13">
        <v>0</v>
      </c>
      <c r="P172" s="13">
        <v>0</v>
      </c>
      <c r="Q172" s="13">
        <v>0</v>
      </c>
      <c r="R172" s="130" t="s">
        <v>377</v>
      </c>
      <c r="S172" s="28"/>
    </row>
    <row r="173" spans="1:19" ht="14" x14ac:dyDescent="0.3">
      <c r="A173" s="45" t="s">
        <v>89</v>
      </c>
      <c r="B173" s="28"/>
      <c r="C173" s="11" t="s">
        <v>27</v>
      </c>
      <c r="D173" s="12">
        <v>0</v>
      </c>
      <c r="E173" s="13">
        <v>0</v>
      </c>
      <c r="F173" s="13">
        <v>0</v>
      </c>
      <c r="G173" s="13">
        <v>0</v>
      </c>
      <c r="H173" s="13">
        <v>0</v>
      </c>
      <c r="I173" s="13">
        <v>0</v>
      </c>
      <c r="J173" s="13">
        <v>0</v>
      </c>
      <c r="K173" s="13">
        <v>0</v>
      </c>
      <c r="L173" s="13">
        <v>0</v>
      </c>
      <c r="M173" s="13">
        <v>0</v>
      </c>
      <c r="N173" s="13">
        <v>0</v>
      </c>
      <c r="O173" s="13">
        <v>0</v>
      </c>
      <c r="P173" s="13">
        <v>0</v>
      </c>
      <c r="Q173" s="13">
        <v>0</v>
      </c>
      <c r="R173" s="14">
        <v>0</v>
      </c>
      <c r="S173" s="28"/>
    </row>
    <row r="174" spans="1:19" ht="14" x14ac:dyDescent="0.3">
      <c r="A174" s="45" t="s">
        <v>89</v>
      </c>
      <c r="B174" s="28"/>
      <c r="C174" s="11" t="s">
        <v>20</v>
      </c>
      <c r="D174" s="12">
        <v>0</v>
      </c>
      <c r="E174" s="13">
        <v>0</v>
      </c>
      <c r="F174" s="13">
        <v>0</v>
      </c>
      <c r="G174" s="13">
        <v>0</v>
      </c>
      <c r="H174" s="13">
        <v>0</v>
      </c>
      <c r="I174" s="13">
        <v>0</v>
      </c>
      <c r="J174" s="13">
        <v>0</v>
      </c>
      <c r="K174" s="13">
        <v>0</v>
      </c>
      <c r="L174" s="13">
        <v>0</v>
      </c>
      <c r="M174" s="13">
        <v>0</v>
      </c>
      <c r="N174" s="13">
        <v>0</v>
      </c>
      <c r="O174" s="13">
        <v>0</v>
      </c>
      <c r="P174" s="13">
        <v>0</v>
      </c>
      <c r="Q174" s="13">
        <v>0</v>
      </c>
      <c r="R174" s="14">
        <v>33454.33</v>
      </c>
      <c r="S174" s="28"/>
    </row>
    <row r="175" spans="1:19" ht="14" x14ac:dyDescent="0.3">
      <c r="A175" s="45" t="s">
        <v>89</v>
      </c>
      <c r="B175" s="28"/>
      <c r="C175" s="11" t="s">
        <v>19</v>
      </c>
      <c r="D175" s="12">
        <v>0</v>
      </c>
      <c r="E175" s="13">
        <v>0</v>
      </c>
      <c r="F175" s="13">
        <v>0</v>
      </c>
      <c r="G175" s="13">
        <v>0</v>
      </c>
      <c r="H175" s="13">
        <v>0</v>
      </c>
      <c r="I175" s="13">
        <v>0</v>
      </c>
      <c r="J175" s="13">
        <v>0</v>
      </c>
      <c r="K175" s="13">
        <v>0</v>
      </c>
      <c r="L175" s="13">
        <v>0</v>
      </c>
      <c r="M175" s="13">
        <v>0</v>
      </c>
      <c r="N175" s="13">
        <v>0</v>
      </c>
      <c r="O175" s="13">
        <v>0</v>
      </c>
      <c r="P175" s="13">
        <v>0</v>
      </c>
      <c r="Q175" s="13">
        <v>0</v>
      </c>
      <c r="R175" s="14">
        <v>0</v>
      </c>
      <c r="S175" s="28"/>
    </row>
    <row r="176" spans="1:19" ht="14" x14ac:dyDescent="0.3">
      <c r="A176" s="45" t="s">
        <v>89</v>
      </c>
      <c r="B176" s="28"/>
      <c r="C176" s="11" t="s">
        <v>21</v>
      </c>
      <c r="D176" s="12">
        <v>0</v>
      </c>
      <c r="E176" s="13">
        <v>0</v>
      </c>
      <c r="F176" s="13">
        <v>0</v>
      </c>
      <c r="G176" s="13">
        <v>0</v>
      </c>
      <c r="H176" s="13">
        <v>0</v>
      </c>
      <c r="I176" s="13">
        <v>0</v>
      </c>
      <c r="J176" s="13">
        <v>0</v>
      </c>
      <c r="K176" s="13">
        <v>0</v>
      </c>
      <c r="L176" s="13">
        <v>0</v>
      </c>
      <c r="M176" s="13">
        <v>0</v>
      </c>
      <c r="N176" s="13">
        <v>0</v>
      </c>
      <c r="O176" s="13">
        <v>0</v>
      </c>
      <c r="P176" s="13">
        <v>0</v>
      </c>
      <c r="Q176" s="13">
        <v>0</v>
      </c>
      <c r="R176" s="14">
        <v>0</v>
      </c>
      <c r="S176" s="28"/>
    </row>
    <row r="177" spans="1:19" ht="14" x14ac:dyDescent="0.3">
      <c r="A177" s="45" t="s">
        <v>89</v>
      </c>
      <c r="B177" s="28"/>
      <c r="C177" s="11" t="s">
        <v>26</v>
      </c>
      <c r="D177" s="12">
        <v>0</v>
      </c>
      <c r="E177" s="13">
        <v>0</v>
      </c>
      <c r="F177" s="13">
        <v>0</v>
      </c>
      <c r="G177" s="13">
        <v>0</v>
      </c>
      <c r="H177" s="13">
        <v>0</v>
      </c>
      <c r="I177" s="13">
        <v>0</v>
      </c>
      <c r="J177" s="13">
        <v>0</v>
      </c>
      <c r="K177" s="13">
        <v>0</v>
      </c>
      <c r="L177" s="13">
        <v>0</v>
      </c>
      <c r="M177" s="13">
        <v>0</v>
      </c>
      <c r="N177" s="13">
        <v>0</v>
      </c>
      <c r="O177" s="13">
        <v>0</v>
      </c>
      <c r="P177" s="13">
        <v>0</v>
      </c>
      <c r="Q177" s="13">
        <v>0</v>
      </c>
      <c r="R177" s="14">
        <v>0</v>
      </c>
      <c r="S177" s="28"/>
    </row>
    <row r="178" spans="1:19" ht="14" x14ac:dyDescent="0.3">
      <c r="A178" s="45" t="s">
        <v>89</v>
      </c>
      <c r="B178" s="28"/>
      <c r="C178" s="11" t="s">
        <v>38</v>
      </c>
      <c r="D178" s="12">
        <v>0</v>
      </c>
      <c r="E178" s="13">
        <v>0</v>
      </c>
      <c r="F178" s="13">
        <v>0</v>
      </c>
      <c r="G178" s="13">
        <v>0</v>
      </c>
      <c r="H178" s="13">
        <v>0</v>
      </c>
      <c r="I178" s="13">
        <v>0</v>
      </c>
      <c r="J178" s="13">
        <v>0</v>
      </c>
      <c r="K178" s="13">
        <v>0</v>
      </c>
      <c r="L178" s="13">
        <v>0</v>
      </c>
      <c r="M178" s="13">
        <v>0</v>
      </c>
      <c r="N178" s="13">
        <v>0</v>
      </c>
      <c r="O178" s="13">
        <v>0</v>
      </c>
      <c r="P178" s="13">
        <v>0</v>
      </c>
      <c r="Q178" s="13">
        <v>0</v>
      </c>
      <c r="R178" s="14">
        <v>5306.5</v>
      </c>
      <c r="S178" s="28"/>
    </row>
    <row r="179" spans="1:19" ht="14" x14ac:dyDescent="0.3">
      <c r="A179" s="45" t="s">
        <v>89</v>
      </c>
      <c r="B179" s="28"/>
      <c r="C179" s="11" t="s">
        <v>29</v>
      </c>
      <c r="D179" s="12">
        <v>0</v>
      </c>
      <c r="E179" s="13">
        <v>0</v>
      </c>
      <c r="F179" s="13">
        <v>0</v>
      </c>
      <c r="G179" s="13">
        <v>0</v>
      </c>
      <c r="H179" s="13">
        <v>0</v>
      </c>
      <c r="I179" s="13">
        <v>0</v>
      </c>
      <c r="J179" s="13">
        <v>0</v>
      </c>
      <c r="K179" s="13">
        <v>0</v>
      </c>
      <c r="L179" s="13">
        <v>0</v>
      </c>
      <c r="M179" s="13">
        <v>0</v>
      </c>
      <c r="N179" s="13">
        <v>0</v>
      </c>
      <c r="O179" s="13">
        <v>0</v>
      </c>
      <c r="P179" s="13">
        <v>0</v>
      </c>
      <c r="Q179" s="13">
        <v>0</v>
      </c>
      <c r="R179" s="14">
        <v>0</v>
      </c>
      <c r="S179" s="28"/>
    </row>
    <row r="180" spans="1:19" ht="14" x14ac:dyDescent="0.3">
      <c r="A180" s="45" t="s">
        <v>89</v>
      </c>
      <c r="B180" s="28"/>
      <c r="C180" s="11" t="s">
        <v>40</v>
      </c>
      <c r="D180" s="12">
        <v>0</v>
      </c>
      <c r="E180" s="13">
        <v>0</v>
      </c>
      <c r="F180" s="13">
        <v>0</v>
      </c>
      <c r="G180" s="13">
        <v>0</v>
      </c>
      <c r="H180" s="13">
        <v>0</v>
      </c>
      <c r="I180" s="13">
        <v>0</v>
      </c>
      <c r="J180" s="13">
        <v>0</v>
      </c>
      <c r="K180" s="13">
        <v>0</v>
      </c>
      <c r="L180" s="13">
        <v>0</v>
      </c>
      <c r="M180" s="13">
        <v>0</v>
      </c>
      <c r="N180" s="13">
        <v>0</v>
      </c>
      <c r="O180" s="13">
        <v>0</v>
      </c>
      <c r="P180" s="13">
        <v>0</v>
      </c>
      <c r="Q180" s="13">
        <v>0</v>
      </c>
      <c r="R180" s="14">
        <v>7041.3</v>
      </c>
      <c r="S180" s="28"/>
    </row>
    <row r="181" spans="1:19" ht="14" x14ac:dyDescent="0.3">
      <c r="A181" s="45" t="s">
        <v>89</v>
      </c>
      <c r="B181" s="28"/>
      <c r="C181" s="11" t="s">
        <v>28</v>
      </c>
      <c r="D181" s="12">
        <v>0</v>
      </c>
      <c r="E181" s="13">
        <v>0</v>
      </c>
      <c r="F181" s="13">
        <v>0</v>
      </c>
      <c r="G181" s="13">
        <v>0</v>
      </c>
      <c r="H181" s="13">
        <v>0</v>
      </c>
      <c r="I181" s="13">
        <v>0</v>
      </c>
      <c r="J181" s="13">
        <v>0</v>
      </c>
      <c r="K181" s="13">
        <v>0</v>
      </c>
      <c r="L181" s="13">
        <v>0</v>
      </c>
      <c r="M181" s="13">
        <v>0</v>
      </c>
      <c r="N181" s="13">
        <v>0</v>
      </c>
      <c r="O181" s="13">
        <v>0</v>
      </c>
      <c r="P181" s="13">
        <v>0</v>
      </c>
      <c r="Q181" s="13">
        <v>0</v>
      </c>
      <c r="R181" s="14">
        <v>0</v>
      </c>
      <c r="S181" s="28"/>
    </row>
    <row r="182" spans="1:19" ht="14" x14ac:dyDescent="0.3">
      <c r="A182" s="45" t="s">
        <v>89</v>
      </c>
      <c r="B182" s="28"/>
      <c r="C182" s="11" t="s">
        <v>23</v>
      </c>
      <c r="D182" s="12">
        <v>0</v>
      </c>
      <c r="E182" s="13">
        <v>0</v>
      </c>
      <c r="F182" s="13">
        <v>0</v>
      </c>
      <c r="G182" s="13">
        <v>0</v>
      </c>
      <c r="H182" s="13">
        <v>0</v>
      </c>
      <c r="I182" s="13">
        <v>0</v>
      </c>
      <c r="J182" s="13">
        <v>0</v>
      </c>
      <c r="K182" s="13">
        <v>0</v>
      </c>
      <c r="L182" s="13">
        <v>0</v>
      </c>
      <c r="M182" s="13">
        <v>0</v>
      </c>
      <c r="N182" s="13">
        <v>0</v>
      </c>
      <c r="O182" s="13">
        <v>0</v>
      </c>
      <c r="P182" s="13">
        <v>0</v>
      </c>
      <c r="Q182" s="13">
        <v>0</v>
      </c>
      <c r="R182" s="130" t="s">
        <v>377</v>
      </c>
      <c r="S182" s="28"/>
    </row>
    <row r="183" spans="1:19" ht="14" x14ac:dyDescent="0.3">
      <c r="A183" s="45" t="s">
        <v>89</v>
      </c>
      <c r="B183" s="28"/>
      <c r="C183" s="11" t="s">
        <v>22</v>
      </c>
      <c r="D183" s="12">
        <v>0</v>
      </c>
      <c r="E183" s="13">
        <v>0</v>
      </c>
      <c r="F183" s="13">
        <v>0</v>
      </c>
      <c r="G183" s="13">
        <v>0</v>
      </c>
      <c r="H183" s="13">
        <v>0</v>
      </c>
      <c r="I183" s="13">
        <v>0</v>
      </c>
      <c r="J183" s="13">
        <v>0</v>
      </c>
      <c r="K183" s="13">
        <v>0</v>
      </c>
      <c r="L183" s="13">
        <v>0</v>
      </c>
      <c r="M183" s="13">
        <v>0</v>
      </c>
      <c r="N183" s="13">
        <v>0</v>
      </c>
      <c r="O183" s="13">
        <v>0</v>
      </c>
      <c r="P183" s="13">
        <v>0</v>
      </c>
      <c r="Q183" s="13">
        <v>0</v>
      </c>
      <c r="R183" s="14">
        <v>0</v>
      </c>
      <c r="S183" s="28"/>
    </row>
    <row r="184" spans="1:19" ht="14.5" thickBot="1" x14ac:dyDescent="0.35">
      <c r="A184" s="45" t="s">
        <v>89</v>
      </c>
      <c r="B184" s="28"/>
      <c r="C184" s="11" t="s">
        <v>24</v>
      </c>
      <c r="D184" s="15">
        <v>0</v>
      </c>
      <c r="E184" s="16">
        <v>0</v>
      </c>
      <c r="F184" s="16">
        <v>0</v>
      </c>
      <c r="G184" s="16">
        <v>0</v>
      </c>
      <c r="H184" s="16">
        <v>0</v>
      </c>
      <c r="I184" s="16">
        <v>0</v>
      </c>
      <c r="J184" s="16">
        <v>0</v>
      </c>
      <c r="K184" s="16">
        <v>0</v>
      </c>
      <c r="L184" s="16">
        <v>0</v>
      </c>
      <c r="M184" s="16">
        <v>0</v>
      </c>
      <c r="N184" s="16">
        <v>0</v>
      </c>
      <c r="O184" s="16">
        <v>0</v>
      </c>
      <c r="P184" s="16">
        <v>0</v>
      </c>
      <c r="Q184" s="133" t="s">
        <v>377</v>
      </c>
      <c r="R184" s="17">
        <v>19090880.445</v>
      </c>
      <c r="S184" s="28"/>
    </row>
    <row r="185" spans="1:19" ht="14.5" thickBot="1" x14ac:dyDescent="0.35">
      <c r="A185" s="45" t="s">
        <v>89</v>
      </c>
      <c r="B185" s="28"/>
      <c r="C185" s="18" t="s">
        <v>14</v>
      </c>
      <c r="D185" s="19">
        <v>0</v>
      </c>
      <c r="E185" s="20">
        <v>0</v>
      </c>
      <c r="F185" s="20">
        <v>0</v>
      </c>
      <c r="G185" s="20">
        <v>0</v>
      </c>
      <c r="H185" s="20">
        <v>0</v>
      </c>
      <c r="I185" s="20">
        <v>0</v>
      </c>
      <c r="J185" s="20">
        <v>0</v>
      </c>
      <c r="K185" s="20">
        <v>0</v>
      </c>
      <c r="L185" s="20">
        <v>0</v>
      </c>
      <c r="M185" s="20">
        <v>0</v>
      </c>
      <c r="N185" s="20">
        <v>0</v>
      </c>
      <c r="O185" s="20">
        <v>0</v>
      </c>
      <c r="P185" s="20">
        <v>0</v>
      </c>
      <c r="Q185" s="132" t="s">
        <v>377</v>
      </c>
      <c r="R185" s="21">
        <v>19144117.574999999</v>
      </c>
      <c r="S185" s="28"/>
    </row>
    <row r="186" spans="1:19" x14ac:dyDescent="0.25">
      <c r="B186" s="28"/>
      <c r="S186" s="28"/>
    </row>
    <row r="187" spans="1:19" x14ac:dyDescent="0.25">
      <c r="B187" s="28"/>
      <c r="S187" s="28"/>
    </row>
    <row r="188" spans="1:19" x14ac:dyDescent="0.25">
      <c r="B188" s="28"/>
      <c r="S188" s="28"/>
    </row>
    <row r="189" spans="1:19" ht="23" x14ac:dyDescent="0.25">
      <c r="B189" s="28"/>
      <c r="C189" s="1" t="s">
        <v>133</v>
      </c>
      <c r="D189" s="1"/>
      <c r="E189" s="1"/>
      <c r="F189" s="1"/>
      <c r="G189" s="1"/>
      <c r="H189" s="1"/>
      <c r="I189" s="1"/>
      <c r="J189" s="1"/>
      <c r="K189" s="1"/>
      <c r="L189" s="1"/>
      <c r="M189" s="1"/>
      <c r="S189" s="28"/>
    </row>
    <row r="190" spans="1:19" ht="13" thickBot="1" x14ac:dyDescent="0.3">
      <c r="B190" s="28"/>
      <c r="C190" s="144"/>
      <c r="D190" s="144"/>
      <c r="E190" s="144"/>
      <c r="F190" s="144"/>
      <c r="G190" s="144"/>
      <c r="H190" s="144"/>
      <c r="I190" s="144"/>
      <c r="J190" s="144"/>
      <c r="K190" s="144"/>
      <c r="L190" s="144"/>
      <c r="M190" s="144"/>
      <c r="S190" s="28"/>
    </row>
    <row r="191" spans="1:19" ht="14.5" thickBot="1" x14ac:dyDescent="0.35">
      <c r="B191" s="28"/>
      <c r="C191" s="2"/>
      <c r="D191" s="140" t="s">
        <v>52</v>
      </c>
      <c r="E191" s="141"/>
      <c r="F191" s="141"/>
      <c r="G191" s="141"/>
      <c r="H191" s="141"/>
      <c r="I191" s="141"/>
      <c r="J191" s="141"/>
      <c r="K191" s="141"/>
      <c r="L191" s="141"/>
      <c r="M191" s="141"/>
      <c r="N191" s="141"/>
      <c r="O191" s="141"/>
      <c r="P191" s="141"/>
      <c r="Q191" s="141"/>
      <c r="R191" s="142"/>
      <c r="S191" s="28"/>
    </row>
    <row r="192" spans="1:19" ht="14.5" thickBot="1" x14ac:dyDescent="0.35">
      <c r="A192" s="45" t="s">
        <v>90</v>
      </c>
      <c r="B192" s="28"/>
      <c r="C192" s="3" t="s">
        <v>352</v>
      </c>
      <c r="D192" s="4" t="s">
        <v>0</v>
      </c>
      <c r="E192" s="5" t="s">
        <v>1</v>
      </c>
      <c r="F192" s="5" t="s">
        <v>2</v>
      </c>
      <c r="G192" s="5" t="s">
        <v>3</v>
      </c>
      <c r="H192" s="5" t="s">
        <v>4</v>
      </c>
      <c r="I192" s="5" t="s">
        <v>5</v>
      </c>
      <c r="J192" s="5" t="s">
        <v>6</v>
      </c>
      <c r="K192" s="5" t="s">
        <v>7</v>
      </c>
      <c r="L192" s="5" t="s">
        <v>8</v>
      </c>
      <c r="M192" s="5" t="s">
        <v>9</v>
      </c>
      <c r="N192" s="5" t="s">
        <v>10</v>
      </c>
      <c r="O192" s="5" t="s">
        <v>11</v>
      </c>
      <c r="P192" s="5" t="s">
        <v>17</v>
      </c>
      <c r="Q192" s="5" t="s">
        <v>44</v>
      </c>
      <c r="R192" s="6" t="s">
        <v>88</v>
      </c>
      <c r="S192" s="28"/>
    </row>
    <row r="193" spans="1:19" ht="14" x14ac:dyDescent="0.3">
      <c r="A193" s="45" t="s">
        <v>90</v>
      </c>
      <c r="B193" s="28"/>
      <c r="C193" s="11" t="s">
        <v>378</v>
      </c>
      <c r="D193" s="12">
        <v>0</v>
      </c>
      <c r="E193" s="13">
        <v>0</v>
      </c>
      <c r="F193" s="13">
        <v>0</v>
      </c>
      <c r="G193" s="13">
        <v>0</v>
      </c>
      <c r="H193" s="13">
        <v>0</v>
      </c>
      <c r="I193" s="13">
        <v>0</v>
      </c>
      <c r="J193" s="13">
        <v>0</v>
      </c>
      <c r="K193" s="13">
        <v>0</v>
      </c>
      <c r="L193" s="13">
        <v>0</v>
      </c>
      <c r="M193" s="13">
        <v>0</v>
      </c>
      <c r="N193" s="13">
        <v>0</v>
      </c>
      <c r="O193" s="13">
        <v>0</v>
      </c>
      <c r="P193" s="13">
        <v>0</v>
      </c>
      <c r="Q193" s="13">
        <v>0</v>
      </c>
      <c r="R193" s="14">
        <v>0</v>
      </c>
      <c r="S193" s="28"/>
    </row>
    <row r="194" spans="1:19" ht="14" x14ac:dyDescent="0.3">
      <c r="A194" s="45" t="s">
        <v>90</v>
      </c>
      <c r="B194" s="28"/>
      <c r="C194" s="11" t="s">
        <v>379</v>
      </c>
      <c r="D194" s="12">
        <v>0</v>
      </c>
      <c r="E194" s="13">
        <v>0</v>
      </c>
      <c r="F194" s="13">
        <v>0</v>
      </c>
      <c r="G194" s="13">
        <v>0</v>
      </c>
      <c r="H194" s="13">
        <v>0</v>
      </c>
      <c r="I194" s="13">
        <v>0</v>
      </c>
      <c r="J194" s="13">
        <v>0</v>
      </c>
      <c r="K194" s="13">
        <v>0</v>
      </c>
      <c r="L194" s="13">
        <v>0</v>
      </c>
      <c r="M194" s="13">
        <v>0</v>
      </c>
      <c r="N194" s="13">
        <v>0</v>
      </c>
      <c r="O194" s="13">
        <v>0</v>
      </c>
      <c r="P194" s="13">
        <v>0</v>
      </c>
      <c r="Q194" s="13">
        <v>0</v>
      </c>
      <c r="R194" s="14">
        <v>0</v>
      </c>
      <c r="S194" s="28"/>
    </row>
    <row r="195" spans="1:19" ht="14" x14ac:dyDescent="0.3">
      <c r="A195" s="45" t="s">
        <v>90</v>
      </c>
      <c r="B195" s="28"/>
      <c r="C195" s="11" t="s">
        <v>25</v>
      </c>
      <c r="D195" s="12">
        <v>0</v>
      </c>
      <c r="E195" s="13">
        <v>0</v>
      </c>
      <c r="F195" s="13">
        <v>0</v>
      </c>
      <c r="G195" s="13">
        <v>0</v>
      </c>
      <c r="H195" s="13">
        <v>0</v>
      </c>
      <c r="I195" s="13">
        <v>0</v>
      </c>
      <c r="J195" s="13">
        <v>0</v>
      </c>
      <c r="K195" s="13">
        <v>0</v>
      </c>
      <c r="L195" s="13">
        <v>0</v>
      </c>
      <c r="M195" s="13">
        <v>0</v>
      </c>
      <c r="N195" s="13">
        <v>0</v>
      </c>
      <c r="O195" s="13">
        <v>0</v>
      </c>
      <c r="P195" s="13">
        <v>0</v>
      </c>
      <c r="Q195" s="13">
        <v>0</v>
      </c>
      <c r="R195" s="14">
        <v>0</v>
      </c>
      <c r="S195" s="28"/>
    </row>
    <row r="196" spans="1:19" ht="14" x14ac:dyDescent="0.3">
      <c r="A196" s="45" t="s">
        <v>90</v>
      </c>
      <c r="B196" s="28"/>
      <c r="C196" s="11" t="s">
        <v>43</v>
      </c>
      <c r="D196" s="12">
        <v>0</v>
      </c>
      <c r="E196" s="13">
        <v>0</v>
      </c>
      <c r="F196" s="13">
        <v>0</v>
      </c>
      <c r="G196" s="13">
        <v>0</v>
      </c>
      <c r="H196" s="13">
        <v>0</v>
      </c>
      <c r="I196" s="13">
        <v>0</v>
      </c>
      <c r="J196" s="13">
        <v>0</v>
      </c>
      <c r="K196" s="13">
        <v>0</v>
      </c>
      <c r="L196" s="13">
        <v>0</v>
      </c>
      <c r="M196" s="13">
        <v>0</v>
      </c>
      <c r="N196" s="13">
        <v>0</v>
      </c>
      <c r="O196" s="13">
        <v>0</v>
      </c>
      <c r="P196" s="13">
        <v>0</v>
      </c>
      <c r="Q196" s="13">
        <v>0</v>
      </c>
      <c r="R196" s="14">
        <v>0</v>
      </c>
      <c r="S196" s="28"/>
    </row>
    <row r="197" spans="1:19" ht="14" x14ac:dyDescent="0.3">
      <c r="A197" s="45" t="s">
        <v>90</v>
      </c>
      <c r="B197" s="28"/>
      <c r="C197" s="11" t="s">
        <v>36</v>
      </c>
      <c r="D197" s="12">
        <v>0</v>
      </c>
      <c r="E197" s="13">
        <v>0</v>
      </c>
      <c r="F197" s="13">
        <v>0</v>
      </c>
      <c r="G197" s="13">
        <v>0</v>
      </c>
      <c r="H197" s="13">
        <v>0</v>
      </c>
      <c r="I197" s="13">
        <v>0</v>
      </c>
      <c r="J197" s="13">
        <v>0</v>
      </c>
      <c r="K197" s="13">
        <v>0</v>
      </c>
      <c r="L197" s="13">
        <v>0</v>
      </c>
      <c r="M197" s="13">
        <v>0</v>
      </c>
      <c r="N197" s="13">
        <v>0</v>
      </c>
      <c r="O197" s="13">
        <v>0</v>
      </c>
      <c r="P197" s="13">
        <v>0</v>
      </c>
      <c r="Q197" s="13">
        <v>0</v>
      </c>
      <c r="R197" s="14">
        <v>0</v>
      </c>
      <c r="S197" s="28"/>
    </row>
    <row r="198" spans="1:19" ht="14" x14ac:dyDescent="0.3">
      <c r="A198" s="45" t="s">
        <v>90</v>
      </c>
      <c r="B198" s="28"/>
      <c r="C198" s="11" t="s">
        <v>18</v>
      </c>
      <c r="D198" s="12">
        <v>0</v>
      </c>
      <c r="E198" s="13">
        <v>0</v>
      </c>
      <c r="F198" s="13">
        <v>0</v>
      </c>
      <c r="G198" s="13">
        <v>0</v>
      </c>
      <c r="H198" s="13">
        <v>0</v>
      </c>
      <c r="I198" s="13">
        <v>0</v>
      </c>
      <c r="J198" s="13">
        <v>0</v>
      </c>
      <c r="K198" s="13">
        <v>0</v>
      </c>
      <c r="L198" s="13">
        <v>0</v>
      </c>
      <c r="M198" s="13">
        <v>0</v>
      </c>
      <c r="N198" s="13">
        <v>0</v>
      </c>
      <c r="O198" s="13">
        <v>0</v>
      </c>
      <c r="P198" s="13">
        <v>0</v>
      </c>
      <c r="Q198" s="13">
        <v>0</v>
      </c>
      <c r="R198" s="14">
        <v>0</v>
      </c>
      <c r="S198" s="28"/>
    </row>
    <row r="199" spans="1:19" ht="14" x14ac:dyDescent="0.3">
      <c r="A199" s="45" t="s">
        <v>90</v>
      </c>
      <c r="B199" s="28"/>
      <c r="C199" s="11" t="s">
        <v>27</v>
      </c>
      <c r="D199" s="12">
        <v>0</v>
      </c>
      <c r="E199" s="13">
        <v>0</v>
      </c>
      <c r="F199" s="13">
        <v>0</v>
      </c>
      <c r="G199" s="13">
        <v>0</v>
      </c>
      <c r="H199" s="13">
        <v>0</v>
      </c>
      <c r="I199" s="13">
        <v>0</v>
      </c>
      <c r="J199" s="13">
        <v>0</v>
      </c>
      <c r="K199" s="13">
        <v>0</v>
      </c>
      <c r="L199" s="13">
        <v>0</v>
      </c>
      <c r="M199" s="13">
        <v>0</v>
      </c>
      <c r="N199" s="13">
        <v>0</v>
      </c>
      <c r="O199" s="13">
        <v>0</v>
      </c>
      <c r="P199" s="13">
        <v>0</v>
      </c>
      <c r="Q199" s="13">
        <v>0</v>
      </c>
      <c r="R199" s="14">
        <v>0</v>
      </c>
      <c r="S199" s="28"/>
    </row>
    <row r="200" spans="1:19" ht="14" x14ac:dyDescent="0.3">
      <c r="A200" s="45" t="s">
        <v>90</v>
      </c>
      <c r="B200" s="28"/>
      <c r="C200" s="11" t="s">
        <v>20</v>
      </c>
      <c r="D200" s="12">
        <v>0</v>
      </c>
      <c r="E200" s="13">
        <v>0</v>
      </c>
      <c r="F200" s="13">
        <v>0</v>
      </c>
      <c r="G200" s="13">
        <v>0</v>
      </c>
      <c r="H200" s="13">
        <v>0</v>
      </c>
      <c r="I200" s="13">
        <v>0</v>
      </c>
      <c r="J200" s="13">
        <v>0</v>
      </c>
      <c r="K200" s="13">
        <v>0</v>
      </c>
      <c r="L200" s="13">
        <v>0</v>
      </c>
      <c r="M200" s="13">
        <v>0</v>
      </c>
      <c r="N200" s="13">
        <v>0</v>
      </c>
      <c r="O200" s="13">
        <v>0</v>
      </c>
      <c r="P200" s="13">
        <v>0</v>
      </c>
      <c r="Q200" s="13">
        <v>0</v>
      </c>
      <c r="R200" s="14">
        <v>0</v>
      </c>
      <c r="S200" s="28"/>
    </row>
    <row r="201" spans="1:19" ht="14" x14ac:dyDescent="0.3">
      <c r="A201" s="45" t="s">
        <v>90</v>
      </c>
      <c r="B201" s="28"/>
      <c r="C201" s="11" t="s">
        <v>19</v>
      </c>
      <c r="D201" s="12">
        <v>0</v>
      </c>
      <c r="E201" s="13">
        <v>0</v>
      </c>
      <c r="F201" s="13">
        <v>0</v>
      </c>
      <c r="G201" s="13">
        <v>0</v>
      </c>
      <c r="H201" s="13">
        <v>0</v>
      </c>
      <c r="I201" s="13">
        <v>0</v>
      </c>
      <c r="J201" s="13">
        <v>0</v>
      </c>
      <c r="K201" s="13">
        <v>0</v>
      </c>
      <c r="L201" s="13">
        <v>0</v>
      </c>
      <c r="M201" s="13">
        <v>0</v>
      </c>
      <c r="N201" s="13">
        <v>0</v>
      </c>
      <c r="O201" s="13">
        <v>0</v>
      </c>
      <c r="P201" s="13">
        <v>0</v>
      </c>
      <c r="Q201" s="13">
        <v>0</v>
      </c>
      <c r="R201" s="14">
        <v>0</v>
      </c>
      <c r="S201" s="28"/>
    </row>
    <row r="202" spans="1:19" ht="14" x14ac:dyDescent="0.3">
      <c r="A202" s="45" t="s">
        <v>90</v>
      </c>
      <c r="B202" s="28"/>
      <c r="C202" s="11" t="s">
        <v>21</v>
      </c>
      <c r="D202" s="12">
        <v>0</v>
      </c>
      <c r="E202" s="13">
        <v>0</v>
      </c>
      <c r="F202" s="13">
        <v>0</v>
      </c>
      <c r="G202" s="13">
        <v>0</v>
      </c>
      <c r="H202" s="13">
        <v>0</v>
      </c>
      <c r="I202" s="13">
        <v>0</v>
      </c>
      <c r="J202" s="13">
        <v>0</v>
      </c>
      <c r="K202" s="13">
        <v>0</v>
      </c>
      <c r="L202" s="13">
        <v>0</v>
      </c>
      <c r="M202" s="13">
        <v>0</v>
      </c>
      <c r="N202" s="13">
        <v>0</v>
      </c>
      <c r="O202" s="13">
        <v>0</v>
      </c>
      <c r="P202" s="13">
        <v>0</v>
      </c>
      <c r="Q202" s="13">
        <v>0</v>
      </c>
      <c r="R202" s="14">
        <v>0</v>
      </c>
      <c r="S202" s="28"/>
    </row>
    <row r="203" spans="1:19" ht="14" x14ac:dyDescent="0.3">
      <c r="A203" s="45" t="s">
        <v>90</v>
      </c>
      <c r="B203" s="28"/>
      <c r="C203" s="11" t="s">
        <v>26</v>
      </c>
      <c r="D203" s="12">
        <v>0</v>
      </c>
      <c r="E203" s="13">
        <v>0</v>
      </c>
      <c r="F203" s="13">
        <v>0</v>
      </c>
      <c r="G203" s="13">
        <v>0</v>
      </c>
      <c r="H203" s="13">
        <v>0</v>
      </c>
      <c r="I203" s="13">
        <v>0</v>
      </c>
      <c r="J203" s="13">
        <v>0</v>
      </c>
      <c r="K203" s="13">
        <v>0</v>
      </c>
      <c r="L203" s="13">
        <v>0</v>
      </c>
      <c r="M203" s="13">
        <v>0</v>
      </c>
      <c r="N203" s="13">
        <v>0</v>
      </c>
      <c r="O203" s="13">
        <v>0</v>
      </c>
      <c r="P203" s="13">
        <v>0</v>
      </c>
      <c r="Q203" s="13">
        <v>0</v>
      </c>
      <c r="R203" s="14">
        <v>0</v>
      </c>
      <c r="S203" s="28"/>
    </row>
    <row r="204" spans="1:19" ht="14" x14ac:dyDescent="0.3">
      <c r="A204" s="45" t="s">
        <v>90</v>
      </c>
      <c r="B204" s="28"/>
      <c r="C204" s="11" t="s">
        <v>38</v>
      </c>
      <c r="D204" s="12">
        <v>0</v>
      </c>
      <c r="E204" s="13">
        <v>0</v>
      </c>
      <c r="F204" s="13">
        <v>0</v>
      </c>
      <c r="G204" s="13">
        <v>0</v>
      </c>
      <c r="H204" s="13">
        <v>0</v>
      </c>
      <c r="I204" s="13">
        <v>0</v>
      </c>
      <c r="J204" s="13">
        <v>0</v>
      </c>
      <c r="K204" s="13">
        <v>0</v>
      </c>
      <c r="L204" s="13">
        <v>0</v>
      </c>
      <c r="M204" s="13">
        <v>0</v>
      </c>
      <c r="N204" s="13">
        <v>0</v>
      </c>
      <c r="O204" s="13">
        <v>0</v>
      </c>
      <c r="P204" s="13">
        <v>0</v>
      </c>
      <c r="Q204" s="13">
        <v>0</v>
      </c>
      <c r="R204" s="14">
        <v>0</v>
      </c>
      <c r="S204" s="28"/>
    </row>
    <row r="205" spans="1:19" ht="14" x14ac:dyDescent="0.3">
      <c r="A205" s="45" t="s">
        <v>90</v>
      </c>
      <c r="B205" s="28"/>
      <c r="C205" s="11" t="s">
        <v>29</v>
      </c>
      <c r="D205" s="12">
        <v>0</v>
      </c>
      <c r="E205" s="13">
        <v>0</v>
      </c>
      <c r="F205" s="13">
        <v>0</v>
      </c>
      <c r="G205" s="13">
        <v>0</v>
      </c>
      <c r="H205" s="13">
        <v>0</v>
      </c>
      <c r="I205" s="13">
        <v>0</v>
      </c>
      <c r="J205" s="13">
        <v>0</v>
      </c>
      <c r="K205" s="13">
        <v>0</v>
      </c>
      <c r="L205" s="13">
        <v>0</v>
      </c>
      <c r="M205" s="13">
        <v>0</v>
      </c>
      <c r="N205" s="13">
        <v>0</v>
      </c>
      <c r="O205" s="13">
        <v>0</v>
      </c>
      <c r="P205" s="13">
        <v>0</v>
      </c>
      <c r="Q205" s="13">
        <v>0</v>
      </c>
      <c r="R205" s="14">
        <v>0</v>
      </c>
      <c r="S205" s="28"/>
    </row>
    <row r="206" spans="1:19" ht="14" x14ac:dyDescent="0.3">
      <c r="A206" s="45" t="s">
        <v>90</v>
      </c>
      <c r="B206" s="28"/>
      <c r="C206" s="11" t="s">
        <v>40</v>
      </c>
      <c r="D206" s="12">
        <v>0</v>
      </c>
      <c r="E206" s="13">
        <v>0</v>
      </c>
      <c r="F206" s="13">
        <v>0</v>
      </c>
      <c r="G206" s="13">
        <v>0</v>
      </c>
      <c r="H206" s="13">
        <v>0</v>
      </c>
      <c r="I206" s="13">
        <v>0</v>
      </c>
      <c r="J206" s="13">
        <v>0</v>
      </c>
      <c r="K206" s="13">
        <v>0</v>
      </c>
      <c r="L206" s="13">
        <v>0</v>
      </c>
      <c r="M206" s="13">
        <v>0</v>
      </c>
      <c r="N206" s="13">
        <v>0</v>
      </c>
      <c r="O206" s="13">
        <v>0</v>
      </c>
      <c r="P206" s="13">
        <v>0</v>
      </c>
      <c r="Q206" s="13">
        <v>0</v>
      </c>
      <c r="R206" s="14">
        <v>0</v>
      </c>
      <c r="S206" s="28"/>
    </row>
    <row r="207" spans="1:19" ht="14" x14ac:dyDescent="0.3">
      <c r="A207" s="45" t="s">
        <v>90</v>
      </c>
      <c r="B207" s="28"/>
      <c r="C207" s="11" t="s">
        <v>28</v>
      </c>
      <c r="D207" s="12">
        <v>0</v>
      </c>
      <c r="E207" s="13">
        <v>0</v>
      </c>
      <c r="F207" s="13">
        <v>0</v>
      </c>
      <c r="G207" s="13">
        <v>0</v>
      </c>
      <c r="H207" s="13">
        <v>0</v>
      </c>
      <c r="I207" s="13">
        <v>0</v>
      </c>
      <c r="J207" s="13">
        <v>0</v>
      </c>
      <c r="K207" s="13">
        <v>0</v>
      </c>
      <c r="L207" s="13">
        <v>0</v>
      </c>
      <c r="M207" s="13">
        <v>0</v>
      </c>
      <c r="N207" s="13">
        <v>0</v>
      </c>
      <c r="O207" s="13">
        <v>0</v>
      </c>
      <c r="P207" s="13">
        <v>0</v>
      </c>
      <c r="Q207" s="13">
        <v>0</v>
      </c>
      <c r="R207" s="14">
        <v>0</v>
      </c>
      <c r="S207" s="28"/>
    </row>
    <row r="208" spans="1:19" ht="14" x14ac:dyDescent="0.3">
      <c r="A208" s="45" t="s">
        <v>90</v>
      </c>
      <c r="B208" s="28"/>
      <c r="C208" s="11" t="s">
        <v>23</v>
      </c>
      <c r="D208" s="12">
        <v>0</v>
      </c>
      <c r="E208" s="13">
        <v>0</v>
      </c>
      <c r="F208" s="13">
        <v>0</v>
      </c>
      <c r="G208" s="13">
        <v>0</v>
      </c>
      <c r="H208" s="13">
        <v>0</v>
      </c>
      <c r="I208" s="13">
        <v>0</v>
      </c>
      <c r="J208" s="13">
        <v>0</v>
      </c>
      <c r="K208" s="13">
        <v>0</v>
      </c>
      <c r="L208" s="13">
        <v>0</v>
      </c>
      <c r="M208" s="13">
        <v>0</v>
      </c>
      <c r="N208" s="13">
        <v>0</v>
      </c>
      <c r="O208" s="13">
        <v>0</v>
      </c>
      <c r="P208" s="13">
        <v>0</v>
      </c>
      <c r="Q208" s="13">
        <v>0</v>
      </c>
      <c r="R208" s="14">
        <v>0</v>
      </c>
      <c r="S208" s="28"/>
    </row>
    <row r="209" spans="1:18" ht="14" x14ac:dyDescent="0.3">
      <c r="A209" s="45" t="s">
        <v>90</v>
      </c>
      <c r="B209" s="28"/>
      <c r="C209" s="11" t="s">
        <v>22</v>
      </c>
      <c r="D209" s="12">
        <v>0</v>
      </c>
      <c r="E209" s="13">
        <v>0</v>
      </c>
      <c r="F209" s="13">
        <v>0</v>
      </c>
      <c r="G209" s="13">
        <v>0</v>
      </c>
      <c r="H209" s="13">
        <v>0</v>
      </c>
      <c r="I209" s="13">
        <v>0</v>
      </c>
      <c r="J209" s="13">
        <v>0</v>
      </c>
      <c r="K209" s="13">
        <v>0</v>
      </c>
      <c r="L209" s="13">
        <v>0</v>
      </c>
      <c r="M209" s="13">
        <v>0</v>
      </c>
      <c r="N209" s="13">
        <v>0</v>
      </c>
      <c r="O209" s="13">
        <v>0</v>
      </c>
      <c r="P209" s="13">
        <v>0</v>
      </c>
      <c r="Q209" s="13">
        <v>0</v>
      </c>
      <c r="R209" s="14">
        <v>0</v>
      </c>
    </row>
    <row r="210" spans="1:18" ht="14.5" thickBot="1" x14ac:dyDescent="0.35">
      <c r="A210" s="45" t="s">
        <v>90</v>
      </c>
      <c r="B210" s="28"/>
      <c r="C210" s="11" t="s">
        <v>24</v>
      </c>
      <c r="D210" s="15">
        <v>0</v>
      </c>
      <c r="E210" s="16">
        <v>0</v>
      </c>
      <c r="F210" s="16">
        <v>0</v>
      </c>
      <c r="G210" s="16">
        <v>0</v>
      </c>
      <c r="H210" s="16">
        <v>0</v>
      </c>
      <c r="I210" s="16">
        <v>0</v>
      </c>
      <c r="J210" s="16">
        <v>0</v>
      </c>
      <c r="K210" s="16">
        <v>0</v>
      </c>
      <c r="L210" s="16">
        <v>0</v>
      </c>
      <c r="M210" s="16">
        <v>0</v>
      </c>
      <c r="N210" s="16">
        <v>0</v>
      </c>
      <c r="O210" s="16">
        <v>0</v>
      </c>
      <c r="P210" s="16">
        <v>0</v>
      </c>
      <c r="Q210" s="16">
        <v>0</v>
      </c>
      <c r="R210" s="17">
        <v>0</v>
      </c>
    </row>
    <row r="211" spans="1:18" ht="14.5" thickBot="1" x14ac:dyDescent="0.35">
      <c r="A211" s="45" t="s">
        <v>90</v>
      </c>
      <c r="B211" s="28"/>
      <c r="C211" s="18" t="s">
        <v>14</v>
      </c>
      <c r="D211" s="19">
        <v>0</v>
      </c>
      <c r="E211" s="20">
        <v>0</v>
      </c>
      <c r="F211" s="20">
        <v>0</v>
      </c>
      <c r="G211" s="20">
        <v>0</v>
      </c>
      <c r="H211" s="20">
        <v>0</v>
      </c>
      <c r="I211" s="20">
        <v>0</v>
      </c>
      <c r="J211" s="20">
        <v>0</v>
      </c>
      <c r="K211" s="20">
        <v>0</v>
      </c>
      <c r="L211" s="20">
        <v>0</v>
      </c>
      <c r="M211" s="20">
        <v>0</v>
      </c>
      <c r="N211" s="20">
        <v>0</v>
      </c>
      <c r="O211" s="20">
        <v>0</v>
      </c>
      <c r="P211" s="20">
        <v>0</v>
      </c>
      <c r="Q211" s="20">
        <v>0</v>
      </c>
      <c r="R211" s="21">
        <v>0</v>
      </c>
    </row>
  </sheetData>
  <mergeCells count="16">
    <mergeCell ref="C164:M164"/>
    <mergeCell ref="D165:R165"/>
    <mergeCell ref="C190:M190"/>
    <mergeCell ref="D191:R191"/>
    <mergeCell ref="C2:M2"/>
    <mergeCell ref="D9:R9"/>
    <mergeCell ref="D87:R87"/>
    <mergeCell ref="C112:M112"/>
    <mergeCell ref="D113:R113"/>
    <mergeCell ref="C138:M138"/>
    <mergeCell ref="D139:R139"/>
    <mergeCell ref="C34:M34"/>
    <mergeCell ref="D35:R35"/>
    <mergeCell ref="C60:M60"/>
    <mergeCell ref="D61:R61"/>
    <mergeCell ref="C86:M8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S407"/>
  <sheetViews>
    <sheetView topLeftCell="B1" zoomScale="80" zoomScaleNormal="80" workbookViewId="0">
      <selection activeCell="R357" sqref="R357"/>
    </sheetView>
  </sheetViews>
  <sheetFormatPr defaultColWidth="9.1796875" defaultRowHeight="12.5" x14ac:dyDescent="0.25"/>
  <cols>
    <col min="1" max="1" width="9.1796875" style="45" hidden="1" customWidth="1"/>
    <col min="2" max="2" width="9.1796875" style="8"/>
    <col min="3" max="3" width="25.7265625" style="8" customWidth="1"/>
    <col min="4" max="16" width="15.1796875" style="8" customWidth="1"/>
    <col min="17" max="17" width="15.1796875" style="28" customWidth="1"/>
    <col min="18" max="18" width="15.1796875" style="8" customWidth="1"/>
    <col min="19" max="16384" width="9.1796875" style="8"/>
  </cols>
  <sheetData>
    <row r="1" spans="1:19" ht="25" x14ac:dyDescent="0.5">
      <c r="A1" s="45" t="s">
        <v>375</v>
      </c>
      <c r="C1" s="7" t="s">
        <v>168</v>
      </c>
      <c r="N1" s="9"/>
      <c r="O1" s="9"/>
      <c r="P1" s="9"/>
      <c r="Q1" s="9"/>
      <c r="R1" s="9"/>
      <c r="S1" s="9"/>
    </row>
    <row r="2" spans="1:19" ht="18.5" thickBot="1" x14ac:dyDescent="0.3">
      <c r="C2" s="143" t="s">
        <v>254</v>
      </c>
      <c r="D2" s="143"/>
      <c r="E2" s="143"/>
      <c r="F2" s="143"/>
      <c r="G2" s="143"/>
      <c r="H2" s="143"/>
      <c r="I2" s="143"/>
      <c r="J2" s="143"/>
      <c r="K2" s="143"/>
      <c r="L2" s="143"/>
      <c r="M2" s="143"/>
      <c r="N2" s="9"/>
      <c r="O2" s="9"/>
      <c r="P2" s="9"/>
      <c r="Q2" s="9"/>
      <c r="R2" s="9"/>
      <c r="S2" s="9"/>
    </row>
    <row r="3" spans="1:19" ht="13" thickTop="1" x14ac:dyDescent="0.25">
      <c r="N3" s="9"/>
      <c r="O3" s="9"/>
      <c r="P3" s="9"/>
      <c r="Q3" s="9"/>
      <c r="R3" s="9"/>
      <c r="S3" s="9"/>
    </row>
    <row r="4" spans="1:19" ht="15.5" x14ac:dyDescent="0.35">
      <c r="C4" s="35" t="s">
        <v>72</v>
      </c>
      <c r="N4" s="9"/>
      <c r="O4" s="9"/>
      <c r="P4" s="9"/>
      <c r="Q4" s="9"/>
      <c r="R4" s="9"/>
      <c r="S4" s="9"/>
    </row>
    <row r="5" spans="1:19" s="28" customFormat="1" ht="15.5" x14ac:dyDescent="0.35">
      <c r="A5" s="45"/>
      <c r="C5" s="35"/>
      <c r="N5" s="9"/>
      <c r="O5" s="9"/>
      <c r="P5" s="9"/>
      <c r="Q5" s="9"/>
      <c r="R5" s="9"/>
      <c r="S5" s="9"/>
    </row>
    <row r="6" spans="1:19" s="28" customFormat="1" ht="15.5" x14ac:dyDescent="0.35">
      <c r="A6" s="45"/>
      <c r="C6" s="35"/>
      <c r="N6" s="9"/>
      <c r="O6" s="9"/>
      <c r="P6" s="9"/>
      <c r="Q6" s="9"/>
      <c r="R6" s="9"/>
      <c r="S6" s="9"/>
    </row>
    <row r="7" spans="1:19" x14ac:dyDescent="0.25">
      <c r="N7" s="9"/>
      <c r="O7" s="9"/>
      <c r="P7" s="9"/>
      <c r="Q7" s="9"/>
      <c r="R7" s="9"/>
      <c r="S7" s="9"/>
    </row>
    <row r="8" spans="1:19" ht="23.5" thickBot="1" x14ac:dyDescent="0.3">
      <c r="C8" s="1" t="s">
        <v>134</v>
      </c>
      <c r="D8" s="1"/>
      <c r="E8" s="1"/>
      <c r="F8" s="1"/>
      <c r="G8" s="1"/>
      <c r="H8" s="1"/>
      <c r="I8" s="1"/>
      <c r="J8" s="1"/>
      <c r="K8" s="1"/>
      <c r="L8" s="1"/>
      <c r="M8" s="1"/>
      <c r="N8" s="9"/>
      <c r="O8" s="9"/>
      <c r="P8" s="9"/>
      <c r="Q8" s="9"/>
      <c r="R8" s="9"/>
      <c r="S8" s="9"/>
    </row>
    <row r="9" spans="1:19" ht="15.75" customHeight="1" thickBot="1" x14ac:dyDescent="0.35">
      <c r="C9" s="2"/>
      <c r="D9" s="140" t="s">
        <v>52</v>
      </c>
      <c r="E9" s="141"/>
      <c r="F9" s="141"/>
      <c r="G9" s="141"/>
      <c r="H9" s="141"/>
      <c r="I9" s="141"/>
      <c r="J9" s="141"/>
      <c r="K9" s="141"/>
      <c r="L9" s="141"/>
      <c r="M9" s="141"/>
      <c r="N9" s="141"/>
      <c r="O9" s="141"/>
      <c r="P9" s="141"/>
      <c r="Q9" s="141"/>
      <c r="R9" s="142"/>
    </row>
    <row r="10" spans="1:19" ht="14.5" thickBot="1" x14ac:dyDescent="0.35">
      <c r="A10" s="45" t="s">
        <v>110</v>
      </c>
      <c r="C10" s="3" t="s">
        <v>249</v>
      </c>
      <c r="D10" s="4" t="s">
        <v>0</v>
      </c>
      <c r="E10" s="5" t="s">
        <v>1</v>
      </c>
      <c r="F10" s="5" t="s">
        <v>2</v>
      </c>
      <c r="G10" s="5" t="s">
        <v>3</v>
      </c>
      <c r="H10" s="5" t="s">
        <v>4</v>
      </c>
      <c r="I10" s="5" t="s">
        <v>5</v>
      </c>
      <c r="J10" s="5" t="s">
        <v>6</v>
      </c>
      <c r="K10" s="5" t="s">
        <v>7</v>
      </c>
      <c r="L10" s="5" t="s">
        <v>8</v>
      </c>
      <c r="M10" s="5" t="s">
        <v>9</v>
      </c>
      <c r="N10" s="5" t="s">
        <v>10</v>
      </c>
      <c r="O10" s="5" t="s">
        <v>11</v>
      </c>
      <c r="P10" s="5" t="s">
        <v>17</v>
      </c>
      <c r="Q10" s="6" t="s">
        <v>44</v>
      </c>
      <c r="R10" s="6" t="s">
        <v>88</v>
      </c>
    </row>
    <row r="11" spans="1:19" ht="14" x14ac:dyDescent="0.3">
      <c r="A11" s="45" t="s">
        <v>110</v>
      </c>
      <c r="C11" s="11" t="s">
        <v>12</v>
      </c>
      <c r="D11" s="12">
        <v>-72764.960000000006</v>
      </c>
      <c r="E11" s="13">
        <v>29991.19</v>
      </c>
      <c r="F11" s="13">
        <v>-56993.5</v>
      </c>
      <c r="G11" s="13">
        <v>-147083.43</v>
      </c>
      <c r="H11" s="13">
        <v>51851.44</v>
      </c>
      <c r="I11" s="13">
        <v>1845735.25</v>
      </c>
      <c r="J11" s="13">
        <v>-1405180.61</v>
      </c>
      <c r="K11" s="13">
        <v>382352.43</v>
      </c>
      <c r="L11" s="13">
        <v>-666293.91999999993</v>
      </c>
      <c r="M11" s="13">
        <v>113729.16</v>
      </c>
      <c r="N11" s="13">
        <v>-242362.58</v>
      </c>
      <c r="O11" s="13">
        <v>30206.39</v>
      </c>
      <c r="P11" s="13">
        <v>405407.99</v>
      </c>
      <c r="Q11" s="13">
        <v>-604219.68999999994</v>
      </c>
      <c r="R11" s="14">
        <v>-40673.660000000003</v>
      </c>
    </row>
    <row r="12" spans="1:19" ht="14" x14ac:dyDescent="0.3">
      <c r="A12" s="45" t="s">
        <v>110</v>
      </c>
      <c r="C12" s="11" t="s">
        <v>30</v>
      </c>
      <c r="D12" s="12">
        <v>105729.19</v>
      </c>
      <c r="E12" s="13">
        <v>83666.850000000006</v>
      </c>
      <c r="F12" s="13">
        <v>73524.600000000006</v>
      </c>
      <c r="G12" s="13">
        <v>91871.82</v>
      </c>
      <c r="H12" s="13">
        <v>78709.41</v>
      </c>
      <c r="I12" s="13">
        <v>106643.05</v>
      </c>
      <c r="J12" s="13">
        <v>117891.29</v>
      </c>
      <c r="K12" s="13">
        <v>130200.33</v>
      </c>
      <c r="L12" s="13">
        <v>144979</v>
      </c>
      <c r="M12" s="13">
        <v>147940.20000000001</v>
      </c>
      <c r="N12" s="13">
        <v>172925.82</v>
      </c>
      <c r="O12" s="13">
        <v>75206.61</v>
      </c>
      <c r="P12" s="13">
        <v>94346.15</v>
      </c>
      <c r="Q12" s="13">
        <v>121494.74</v>
      </c>
      <c r="R12" s="14">
        <v>98015.08</v>
      </c>
    </row>
    <row r="13" spans="1:19" ht="14" x14ac:dyDescent="0.3">
      <c r="A13" s="45" t="s">
        <v>110</v>
      </c>
      <c r="C13" s="11" t="s">
        <v>31</v>
      </c>
      <c r="D13" s="12">
        <v>17115695.030000001</v>
      </c>
      <c r="E13" s="13">
        <v>20142866.920000002</v>
      </c>
      <c r="F13" s="13">
        <v>18724858.559999999</v>
      </c>
      <c r="G13" s="13">
        <v>27389872.900000002</v>
      </c>
      <c r="H13" s="13">
        <v>29106834.57</v>
      </c>
      <c r="I13" s="13">
        <v>32365503.009999998</v>
      </c>
      <c r="J13" s="13">
        <v>31667838.649999999</v>
      </c>
      <c r="K13" s="13">
        <v>32315585.629999995</v>
      </c>
      <c r="L13" s="13">
        <v>33677466.410000004</v>
      </c>
      <c r="M13" s="13">
        <v>37091873.009999998</v>
      </c>
      <c r="N13" s="13">
        <v>40461297.850000001</v>
      </c>
      <c r="O13" s="13">
        <v>40178371.5</v>
      </c>
      <c r="P13" s="13">
        <v>39428994.130000003</v>
      </c>
      <c r="Q13" s="13">
        <v>38443407.770000003</v>
      </c>
      <c r="R13" s="14">
        <v>37185406.659999996</v>
      </c>
    </row>
    <row r="14" spans="1:19" ht="14" x14ac:dyDescent="0.3">
      <c r="A14" s="45" t="s">
        <v>110</v>
      </c>
      <c r="C14" s="11" t="s">
        <v>39</v>
      </c>
      <c r="D14" s="12">
        <v>16033164.83</v>
      </c>
      <c r="E14" s="13">
        <v>18036843.859999999</v>
      </c>
      <c r="F14" s="13">
        <v>15774632.65</v>
      </c>
      <c r="G14" s="13">
        <v>25823689.43</v>
      </c>
      <c r="H14" s="13">
        <v>28207562.93</v>
      </c>
      <c r="I14" s="13">
        <v>31435137.870000001</v>
      </c>
      <c r="J14" s="13">
        <v>28635288.440000001</v>
      </c>
      <c r="K14" s="13">
        <v>33935189</v>
      </c>
      <c r="L14" s="13">
        <v>28595097.379999999</v>
      </c>
      <c r="M14" s="13">
        <v>35463048.160000004</v>
      </c>
      <c r="N14" s="13">
        <v>38074189.380000003</v>
      </c>
      <c r="O14" s="13">
        <v>38904649.609999999</v>
      </c>
      <c r="P14" s="13">
        <v>38301316.090000004</v>
      </c>
      <c r="Q14" s="13">
        <v>39570250.57</v>
      </c>
      <c r="R14" s="14">
        <v>40280237.280000001</v>
      </c>
    </row>
    <row r="15" spans="1:19" ht="14" x14ac:dyDescent="0.3">
      <c r="A15" s="45" t="s">
        <v>110</v>
      </c>
      <c r="C15" s="11" t="s">
        <v>37</v>
      </c>
      <c r="D15" s="12">
        <v>18061838.760000002</v>
      </c>
      <c r="E15" s="13">
        <v>24485322.300000001</v>
      </c>
      <c r="F15" s="13">
        <v>23657544.700000003</v>
      </c>
      <c r="G15" s="13">
        <v>31965485.210000001</v>
      </c>
      <c r="H15" s="13">
        <v>39898105.869999997</v>
      </c>
      <c r="I15" s="13">
        <v>42000515.620000005</v>
      </c>
      <c r="J15" s="13">
        <v>38561462.490000002</v>
      </c>
      <c r="K15" s="13">
        <v>44128751.359999992</v>
      </c>
      <c r="L15" s="13">
        <v>42899046.230000004</v>
      </c>
      <c r="M15" s="13">
        <v>50364669.480000004</v>
      </c>
      <c r="N15" s="13">
        <v>51490496.559999995</v>
      </c>
      <c r="O15" s="13">
        <v>47167332.060000002</v>
      </c>
      <c r="P15" s="13">
        <v>51729696.659999996</v>
      </c>
      <c r="Q15" s="13">
        <v>52440386.219999999</v>
      </c>
      <c r="R15" s="14">
        <v>60109816.969999999</v>
      </c>
    </row>
    <row r="16" spans="1:19" ht="14" x14ac:dyDescent="0.3">
      <c r="A16" s="45" t="s">
        <v>110</v>
      </c>
      <c r="C16" s="11" t="s">
        <v>32</v>
      </c>
      <c r="D16" s="12">
        <v>36729827.019999996</v>
      </c>
      <c r="E16" s="13">
        <v>45749829.269999996</v>
      </c>
      <c r="F16" s="13">
        <v>44578052.460000001</v>
      </c>
      <c r="G16" s="13">
        <v>64548178.549999997</v>
      </c>
      <c r="H16" s="13">
        <v>58360960.789999999</v>
      </c>
      <c r="I16" s="13">
        <v>78539005.489999995</v>
      </c>
      <c r="J16" s="13">
        <v>70848612.189999998</v>
      </c>
      <c r="K16" s="13">
        <v>68093616.00999999</v>
      </c>
      <c r="L16" s="13">
        <v>59258751.130000003</v>
      </c>
      <c r="M16" s="13">
        <v>90661299.450000003</v>
      </c>
      <c r="N16" s="13">
        <v>90121282.079999998</v>
      </c>
      <c r="O16" s="13">
        <v>76723825</v>
      </c>
      <c r="P16" s="13">
        <v>76488821.670000002</v>
      </c>
      <c r="Q16" s="13">
        <v>84568663.459999993</v>
      </c>
      <c r="R16" s="14">
        <v>89982988.920000002</v>
      </c>
    </row>
    <row r="17" spans="1:18" ht="14" x14ac:dyDescent="0.3">
      <c r="A17" s="45" t="s">
        <v>110</v>
      </c>
      <c r="C17" s="11" t="s">
        <v>33</v>
      </c>
      <c r="D17" s="12">
        <v>24065994.07</v>
      </c>
      <c r="E17" s="13">
        <v>34057511.469999999</v>
      </c>
      <c r="F17" s="13">
        <v>43862113.480000004</v>
      </c>
      <c r="G17" s="13">
        <v>51555720.50999999</v>
      </c>
      <c r="H17" s="13">
        <v>51552579.589999996</v>
      </c>
      <c r="I17" s="13">
        <v>74580669.24000001</v>
      </c>
      <c r="J17" s="13">
        <v>74275775.549999997</v>
      </c>
      <c r="K17" s="13">
        <v>65138601.149999999</v>
      </c>
      <c r="L17" s="13">
        <v>55849628.719999999</v>
      </c>
      <c r="M17" s="13">
        <v>73443557.689999998</v>
      </c>
      <c r="N17" s="13">
        <v>86772463.139999986</v>
      </c>
      <c r="O17" s="13">
        <v>68960674.150000006</v>
      </c>
      <c r="P17" s="13">
        <v>79560566</v>
      </c>
      <c r="Q17" s="13">
        <v>89967844.5</v>
      </c>
      <c r="R17" s="14">
        <v>90590801.860000014</v>
      </c>
    </row>
    <row r="18" spans="1:18" ht="14" x14ac:dyDescent="0.3">
      <c r="A18" s="45" t="s">
        <v>110</v>
      </c>
      <c r="C18" s="11" t="s">
        <v>34</v>
      </c>
      <c r="D18" s="12">
        <v>31896857.379999999</v>
      </c>
      <c r="E18" s="13">
        <v>40777179.439999998</v>
      </c>
      <c r="F18" s="13">
        <v>31982392.98</v>
      </c>
      <c r="G18" s="13">
        <v>55740576.039999999</v>
      </c>
      <c r="H18" s="13">
        <v>66456494.530000001</v>
      </c>
      <c r="I18" s="13">
        <v>76469814.939999998</v>
      </c>
      <c r="J18" s="13">
        <v>75996292.909999996</v>
      </c>
      <c r="K18" s="13">
        <v>72163119.749999985</v>
      </c>
      <c r="L18" s="13">
        <v>62779023.609999999</v>
      </c>
      <c r="M18" s="13">
        <v>80609847</v>
      </c>
      <c r="N18" s="13">
        <v>97493437.650000006</v>
      </c>
      <c r="O18" s="13">
        <v>94368836.579999998</v>
      </c>
      <c r="P18" s="13">
        <v>104640350.88</v>
      </c>
      <c r="Q18" s="13">
        <v>92728615.070000008</v>
      </c>
      <c r="R18" s="14">
        <v>93273451.030000001</v>
      </c>
    </row>
    <row r="19" spans="1:18" ht="14" x14ac:dyDescent="0.3">
      <c r="A19" s="45" t="s">
        <v>110</v>
      </c>
      <c r="C19" s="11" t="s">
        <v>13</v>
      </c>
      <c r="D19" s="12">
        <v>50721479.390000001</v>
      </c>
      <c r="E19" s="13">
        <v>48691027.659999996</v>
      </c>
      <c r="F19" s="13">
        <v>62134244.780000001</v>
      </c>
      <c r="G19" s="13">
        <v>56459278.920000002</v>
      </c>
      <c r="H19" s="13">
        <v>74997071.020000011</v>
      </c>
      <c r="I19" s="13">
        <v>70565201.600000009</v>
      </c>
      <c r="J19" s="13">
        <v>70729516.159999996</v>
      </c>
      <c r="K19" s="13">
        <v>77185377.590000004</v>
      </c>
      <c r="L19" s="13">
        <v>66313597.799999997</v>
      </c>
      <c r="M19" s="13">
        <v>63373231.899999999</v>
      </c>
      <c r="N19" s="13">
        <v>91488055.930000007</v>
      </c>
      <c r="O19" s="13">
        <v>88077637.450000018</v>
      </c>
      <c r="P19" s="13">
        <v>113432727.61</v>
      </c>
      <c r="Q19" s="13">
        <v>122608649.8</v>
      </c>
      <c r="R19" s="14">
        <v>104541907.13999999</v>
      </c>
    </row>
    <row r="20" spans="1:18" ht="14" x14ac:dyDescent="0.3">
      <c r="A20" s="45" t="s">
        <v>110</v>
      </c>
      <c r="C20" s="11" t="s">
        <v>94</v>
      </c>
      <c r="D20" s="12">
        <v>87504997.030000001</v>
      </c>
      <c r="E20" s="13">
        <v>70768798.340000004</v>
      </c>
      <c r="F20" s="13">
        <v>68799565.540000007</v>
      </c>
      <c r="G20" s="13">
        <v>67296299.840000004</v>
      </c>
      <c r="H20" s="13">
        <v>53082846.979999997</v>
      </c>
      <c r="I20" s="13">
        <v>88097641.720000014</v>
      </c>
      <c r="J20" s="13">
        <v>92621681.129999995</v>
      </c>
      <c r="K20" s="13">
        <v>87892210.909999996</v>
      </c>
      <c r="L20" s="13">
        <v>65259544.949999996</v>
      </c>
      <c r="M20" s="13">
        <v>81288406.489999995</v>
      </c>
      <c r="N20" s="13">
        <v>93767443.989999995</v>
      </c>
      <c r="O20" s="13">
        <v>105291891.78</v>
      </c>
      <c r="P20" s="13">
        <v>113301144.66999999</v>
      </c>
      <c r="Q20" s="13">
        <v>96203317.079999998</v>
      </c>
      <c r="R20" s="14">
        <v>95225636.359999999</v>
      </c>
    </row>
    <row r="21" spans="1:18" ht="14.5" thickBot="1" x14ac:dyDescent="0.35">
      <c r="A21" s="45" t="s">
        <v>110</v>
      </c>
      <c r="C21" s="11" t="s">
        <v>93</v>
      </c>
      <c r="D21" s="15">
        <v>147360889.22</v>
      </c>
      <c r="E21" s="16">
        <v>159054855.10000002</v>
      </c>
      <c r="F21" s="16">
        <v>217771521.45000002</v>
      </c>
      <c r="G21" s="16">
        <v>177281567.98999998</v>
      </c>
      <c r="H21" s="16">
        <v>243489643.30000001</v>
      </c>
      <c r="I21" s="16">
        <v>432292658.69999993</v>
      </c>
      <c r="J21" s="16">
        <v>422838027.97999996</v>
      </c>
      <c r="K21" s="16">
        <v>375323579.26999998</v>
      </c>
      <c r="L21" s="16">
        <v>358781483.47999996</v>
      </c>
      <c r="M21" s="16">
        <v>438504021.00999999</v>
      </c>
      <c r="N21" s="16">
        <v>500436434.98000002</v>
      </c>
      <c r="O21" s="16">
        <v>665265274.29000008</v>
      </c>
      <c r="P21" s="16">
        <v>776133289.73000002</v>
      </c>
      <c r="Q21" s="16">
        <v>752566863.26999998</v>
      </c>
      <c r="R21" s="17">
        <v>738170762.19999993</v>
      </c>
    </row>
    <row r="22" spans="1:18" ht="14.5" thickBot="1" x14ac:dyDescent="0.35">
      <c r="A22" s="45" t="s">
        <v>110</v>
      </c>
      <c r="C22" s="18" t="s">
        <v>14</v>
      </c>
      <c r="D22" s="19">
        <v>429523706.96000004</v>
      </c>
      <c r="E22" s="20">
        <v>461877892.40000004</v>
      </c>
      <c r="F22" s="20">
        <v>527301457.70000005</v>
      </c>
      <c r="G22" s="20">
        <v>558005457.77999997</v>
      </c>
      <c r="H22" s="20">
        <v>645282660.43000007</v>
      </c>
      <c r="I22" s="20">
        <v>928298526.49000001</v>
      </c>
      <c r="J22" s="20">
        <v>904887206.17999983</v>
      </c>
      <c r="K22" s="20">
        <v>856688583.42999995</v>
      </c>
      <c r="L22" s="20">
        <v>772892324.78999996</v>
      </c>
      <c r="M22" s="20">
        <v>951061623.54999995</v>
      </c>
      <c r="N22" s="20">
        <v>1090035664.8</v>
      </c>
      <c r="O22" s="20">
        <v>1225043905.4200001</v>
      </c>
      <c r="P22" s="20">
        <v>1393516661.5799999</v>
      </c>
      <c r="Q22" s="20">
        <v>1368615272.79</v>
      </c>
      <c r="R22" s="21">
        <v>1349418349.8399999</v>
      </c>
    </row>
    <row r="24" spans="1:18" ht="23.5" thickBot="1" x14ac:dyDescent="0.3">
      <c r="C24" s="1" t="s">
        <v>135</v>
      </c>
      <c r="D24" s="1"/>
      <c r="E24" s="1"/>
      <c r="F24" s="1"/>
      <c r="G24" s="1"/>
      <c r="H24" s="1"/>
      <c r="I24" s="1"/>
      <c r="J24" s="1"/>
      <c r="K24" s="1"/>
      <c r="L24" s="1"/>
      <c r="M24" s="1"/>
      <c r="N24" s="9"/>
      <c r="O24" s="9"/>
      <c r="P24" s="9"/>
      <c r="Q24" s="9"/>
      <c r="R24" s="9"/>
    </row>
    <row r="25" spans="1:18" ht="14.5" thickBot="1" x14ac:dyDescent="0.35">
      <c r="C25" s="2"/>
      <c r="D25" s="140" t="s">
        <v>52</v>
      </c>
      <c r="E25" s="141"/>
      <c r="F25" s="141"/>
      <c r="G25" s="141"/>
      <c r="H25" s="141"/>
      <c r="I25" s="141"/>
      <c r="J25" s="141"/>
      <c r="K25" s="141"/>
      <c r="L25" s="141"/>
      <c r="M25" s="141"/>
      <c r="N25" s="141"/>
      <c r="O25" s="141"/>
      <c r="P25" s="141"/>
      <c r="Q25" s="141"/>
      <c r="R25" s="142"/>
    </row>
    <row r="26" spans="1:18" ht="14.5" thickBot="1" x14ac:dyDescent="0.35">
      <c r="A26" s="45" t="s">
        <v>110</v>
      </c>
      <c r="C26" s="3" t="s">
        <v>249</v>
      </c>
      <c r="D26" s="4" t="s">
        <v>0</v>
      </c>
      <c r="E26" s="5" t="s">
        <v>1</v>
      </c>
      <c r="F26" s="5" t="s">
        <v>2</v>
      </c>
      <c r="G26" s="5" t="s">
        <v>3</v>
      </c>
      <c r="H26" s="5" t="s">
        <v>4</v>
      </c>
      <c r="I26" s="5" t="s">
        <v>5</v>
      </c>
      <c r="J26" s="5" t="s">
        <v>6</v>
      </c>
      <c r="K26" s="5" t="s">
        <v>7</v>
      </c>
      <c r="L26" s="5" t="s">
        <v>8</v>
      </c>
      <c r="M26" s="5" t="s">
        <v>9</v>
      </c>
      <c r="N26" s="5" t="s">
        <v>10</v>
      </c>
      <c r="O26" s="5" t="s">
        <v>11</v>
      </c>
      <c r="P26" s="5" t="s">
        <v>17</v>
      </c>
      <c r="Q26" s="6" t="s">
        <v>44</v>
      </c>
      <c r="R26" s="6" t="s">
        <v>88</v>
      </c>
    </row>
    <row r="27" spans="1:18" ht="14" x14ac:dyDescent="0.3">
      <c r="A27" s="45" t="s">
        <v>110</v>
      </c>
      <c r="C27" s="11" t="s">
        <v>12</v>
      </c>
      <c r="D27" s="12">
        <v>0</v>
      </c>
      <c r="E27" s="13">
        <v>0</v>
      </c>
      <c r="F27" s="13">
        <v>0</v>
      </c>
      <c r="G27" s="13">
        <v>0</v>
      </c>
      <c r="H27" s="13">
        <v>0</v>
      </c>
      <c r="I27" s="13">
        <v>0</v>
      </c>
      <c r="J27" s="13">
        <v>0</v>
      </c>
      <c r="K27" s="13">
        <v>0</v>
      </c>
      <c r="L27" s="13">
        <v>0</v>
      </c>
      <c r="M27" s="13">
        <v>0</v>
      </c>
      <c r="N27" s="13">
        <v>0</v>
      </c>
      <c r="O27" s="13">
        <v>0</v>
      </c>
      <c r="P27" s="13">
        <v>0</v>
      </c>
      <c r="Q27" s="13">
        <v>0</v>
      </c>
      <c r="R27" s="14">
        <v>0</v>
      </c>
    </row>
    <row r="28" spans="1:18" ht="14" x14ac:dyDescent="0.3">
      <c r="A28" s="45" t="s">
        <v>110</v>
      </c>
      <c r="C28" s="11" t="s">
        <v>30</v>
      </c>
      <c r="D28" s="12">
        <v>0</v>
      </c>
      <c r="E28" s="13">
        <v>0</v>
      </c>
      <c r="F28" s="13">
        <v>0</v>
      </c>
      <c r="G28" s="13">
        <v>0</v>
      </c>
      <c r="H28" s="13">
        <v>0</v>
      </c>
      <c r="I28" s="13">
        <v>0</v>
      </c>
      <c r="J28" s="13">
        <v>0</v>
      </c>
      <c r="K28" s="13">
        <v>0</v>
      </c>
      <c r="L28" s="13">
        <v>0</v>
      </c>
      <c r="M28" s="13">
        <v>0</v>
      </c>
      <c r="N28" s="13">
        <v>0</v>
      </c>
      <c r="O28" s="13">
        <v>0</v>
      </c>
      <c r="P28" s="13">
        <v>0</v>
      </c>
      <c r="Q28" s="13">
        <v>0</v>
      </c>
      <c r="R28" s="130" t="s">
        <v>377</v>
      </c>
    </row>
    <row r="29" spans="1:18" ht="14" x14ac:dyDescent="0.3">
      <c r="A29" s="45" t="s">
        <v>110</v>
      </c>
      <c r="C29" s="11" t="s">
        <v>31</v>
      </c>
      <c r="D29" s="12">
        <v>0</v>
      </c>
      <c r="E29" s="13">
        <v>0</v>
      </c>
      <c r="F29" s="13">
        <v>0</v>
      </c>
      <c r="G29" s="13">
        <v>0</v>
      </c>
      <c r="H29" s="13">
        <v>0</v>
      </c>
      <c r="I29" s="13">
        <v>0</v>
      </c>
      <c r="J29" s="13">
        <v>0</v>
      </c>
      <c r="K29" s="13">
        <v>0</v>
      </c>
      <c r="L29" s="13">
        <v>0</v>
      </c>
      <c r="M29" s="13">
        <v>0</v>
      </c>
      <c r="N29" s="13">
        <v>0</v>
      </c>
      <c r="O29" s="13">
        <v>42786.82</v>
      </c>
      <c r="P29" s="13">
        <v>52485.91</v>
      </c>
      <c r="Q29" s="13">
        <v>142872.75</v>
      </c>
      <c r="R29" s="14">
        <v>149891.78</v>
      </c>
    </row>
    <row r="30" spans="1:18" ht="14" x14ac:dyDescent="0.3">
      <c r="A30" s="45" t="s">
        <v>110</v>
      </c>
      <c r="C30" s="11" t="s">
        <v>39</v>
      </c>
      <c r="D30" s="12">
        <v>0</v>
      </c>
      <c r="E30" s="13">
        <v>0</v>
      </c>
      <c r="F30" s="13">
        <v>0</v>
      </c>
      <c r="G30" s="13">
        <v>0</v>
      </c>
      <c r="H30" s="13">
        <v>0</v>
      </c>
      <c r="I30" s="13">
        <v>0</v>
      </c>
      <c r="J30" s="13">
        <v>0</v>
      </c>
      <c r="K30" s="13">
        <v>0</v>
      </c>
      <c r="L30" s="13">
        <v>0</v>
      </c>
      <c r="M30" s="13">
        <v>0</v>
      </c>
      <c r="N30" s="13">
        <v>0</v>
      </c>
      <c r="O30" s="13">
        <v>293607.26</v>
      </c>
      <c r="P30" s="13">
        <v>113798.98</v>
      </c>
      <c r="Q30" s="13">
        <v>171527.65</v>
      </c>
      <c r="R30" s="14">
        <v>351549.14</v>
      </c>
    </row>
    <row r="31" spans="1:18" ht="14" x14ac:dyDescent="0.3">
      <c r="A31" s="45" t="s">
        <v>110</v>
      </c>
      <c r="C31" s="11" t="s">
        <v>37</v>
      </c>
      <c r="D31" s="12">
        <v>0</v>
      </c>
      <c r="E31" s="13">
        <v>0</v>
      </c>
      <c r="F31" s="13">
        <v>0</v>
      </c>
      <c r="G31" s="13">
        <v>0</v>
      </c>
      <c r="H31" s="13">
        <v>0</v>
      </c>
      <c r="I31" s="13">
        <v>0</v>
      </c>
      <c r="J31" s="13">
        <v>0</v>
      </c>
      <c r="K31" s="13">
        <v>0</v>
      </c>
      <c r="L31" s="13">
        <v>0</v>
      </c>
      <c r="M31" s="13">
        <v>0</v>
      </c>
      <c r="N31" s="13">
        <v>0</v>
      </c>
      <c r="O31" s="13">
        <v>1070261.1100000001</v>
      </c>
      <c r="P31" s="13">
        <v>948164.43</v>
      </c>
      <c r="Q31" s="13">
        <v>1011023.12</v>
      </c>
      <c r="R31" s="14">
        <v>989527.03</v>
      </c>
    </row>
    <row r="32" spans="1:18" ht="14" x14ac:dyDescent="0.3">
      <c r="A32" s="45" t="s">
        <v>110</v>
      </c>
      <c r="C32" s="11" t="s">
        <v>32</v>
      </c>
      <c r="D32" s="12">
        <v>0</v>
      </c>
      <c r="E32" s="13">
        <v>0</v>
      </c>
      <c r="F32" s="13">
        <v>0</v>
      </c>
      <c r="G32" s="13">
        <v>0</v>
      </c>
      <c r="H32" s="13">
        <v>0</v>
      </c>
      <c r="I32" s="13">
        <v>0</v>
      </c>
      <c r="J32" s="13">
        <v>0</v>
      </c>
      <c r="K32" s="13">
        <v>0</v>
      </c>
      <c r="L32" s="13">
        <v>0</v>
      </c>
      <c r="M32" s="13">
        <v>0</v>
      </c>
      <c r="N32" s="13">
        <v>0</v>
      </c>
      <c r="O32" s="13">
        <v>5391682.0300000003</v>
      </c>
      <c r="P32" s="13">
        <v>5259201.7399999993</v>
      </c>
      <c r="Q32" s="13">
        <v>4752009.8899999997</v>
      </c>
      <c r="R32" s="14">
        <v>5784579.21</v>
      </c>
    </row>
    <row r="33" spans="1:18" ht="14" x14ac:dyDescent="0.3">
      <c r="A33" s="45" t="s">
        <v>110</v>
      </c>
      <c r="C33" s="11" t="s">
        <v>33</v>
      </c>
      <c r="D33" s="12">
        <v>0</v>
      </c>
      <c r="E33" s="13">
        <v>0</v>
      </c>
      <c r="F33" s="13">
        <v>0</v>
      </c>
      <c r="G33" s="13">
        <v>0</v>
      </c>
      <c r="H33" s="13">
        <v>0</v>
      </c>
      <c r="I33" s="13">
        <v>0</v>
      </c>
      <c r="J33" s="13">
        <v>0</v>
      </c>
      <c r="K33" s="13">
        <v>0</v>
      </c>
      <c r="L33" s="13">
        <v>0</v>
      </c>
      <c r="M33" s="13">
        <v>0</v>
      </c>
      <c r="N33" s="13">
        <v>0</v>
      </c>
      <c r="O33" s="13">
        <v>11576336.27</v>
      </c>
      <c r="P33" s="13">
        <v>9885301.0099999998</v>
      </c>
      <c r="Q33" s="13">
        <v>10925872.780000001</v>
      </c>
      <c r="R33" s="14">
        <v>11790018.01</v>
      </c>
    </row>
    <row r="34" spans="1:18" ht="14" x14ac:dyDescent="0.3">
      <c r="A34" s="45" t="s">
        <v>110</v>
      </c>
      <c r="C34" s="11" t="s">
        <v>34</v>
      </c>
      <c r="D34" s="12">
        <v>0</v>
      </c>
      <c r="E34" s="13">
        <v>0</v>
      </c>
      <c r="F34" s="13">
        <v>0</v>
      </c>
      <c r="G34" s="13">
        <v>0</v>
      </c>
      <c r="H34" s="13">
        <v>0</v>
      </c>
      <c r="I34" s="13">
        <v>0</v>
      </c>
      <c r="J34" s="13">
        <v>0</v>
      </c>
      <c r="K34" s="13">
        <v>0</v>
      </c>
      <c r="L34" s="13">
        <v>0</v>
      </c>
      <c r="M34" s="13">
        <v>0</v>
      </c>
      <c r="N34" s="13">
        <v>0</v>
      </c>
      <c r="O34" s="13">
        <v>19107729.670000002</v>
      </c>
      <c r="P34" s="13">
        <v>24711553.32</v>
      </c>
      <c r="Q34" s="13">
        <v>16305612.17</v>
      </c>
      <c r="R34" s="14">
        <v>18684856.489999998</v>
      </c>
    </row>
    <row r="35" spans="1:18" ht="14" x14ac:dyDescent="0.3">
      <c r="A35" s="45" t="s">
        <v>110</v>
      </c>
      <c r="C35" s="11" t="s">
        <v>13</v>
      </c>
      <c r="D35" s="12">
        <v>0</v>
      </c>
      <c r="E35" s="13">
        <v>0</v>
      </c>
      <c r="F35" s="13">
        <v>0</v>
      </c>
      <c r="G35" s="13">
        <v>0</v>
      </c>
      <c r="H35" s="13">
        <v>0</v>
      </c>
      <c r="I35" s="13">
        <v>0</v>
      </c>
      <c r="J35" s="13">
        <v>0</v>
      </c>
      <c r="K35" s="13">
        <v>0</v>
      </c>
      <c r="L35" s="13">
        <v>0</v>
      </c>
      <c r="M35" s="13">
        <v>0</v>
      </c>
      <c r="N35" s="13">
        <v>0</v>
      </c>
      <c r="O35" s="13">
        <v>25950914.529999997</v>
      </c>
      <c r="P35" s="13">
        <v>30465208.41</v>
      </c>
      <c r="Q35" s="13">
        <v>26427262.82</v>
      </c>
      <c r="R35" s="14">
        <v>21926550.859999999</v>
      </c>
    </row>
    <row r="36" spans="1:18" ht="14" x14ac:dyDescent="0.3">
      <c r="A36" s="45" t="s">
        <v>110</v>
      </c>
      <c r="C36" s="11" t="s">
        <v>94</v>
      </c>
      <c r="D36" s="12">
        <v>0</v>
      </c>
      <c r="E36" s="13">
        <v>0</v>
      </c>
      <c r="F36" s="13">
        <v>0</v>
      </c>
      <c r="G36" s="13">
        <v>0</v>
      </c>
      <c r="H36" s="13">
        <v>0</v>
      </c>
      <c r="I36" s="13">
        <v>0</v>
      </c>
      <c r="J36" s="13">
        <v>0</v>
      </c>
      <c r="K36" s="13">
        <v>0</v>
      </c>
      <c r="L36" s="13">
        <v>0</v>
      </c>
      <c r="M36" s="13">
        <v>0</v>
      </c>
      <c r="N36" s="13">
        <v>0</v>
      </c>
      <c r="O36" s="13">
        <v>24602156.780000001</v>
      </c>
      <c r="P36" s="13">
        <v>29189654.579999998</v>
      </c>
      <c r="Q36" s="13">
        <v>18105416.27</v>
      </c>
      <c r="R36" s="14">
        <v>20035122.850000001</v>
      </c>
    </row>
    <row r="37" spans="1:18" ht="14.5" thickBot="1" x14ac:dyDescent="0.35">
      <c r="A37" s="45" t="s">
        <v>110</v>
      </c>
      <c r="C37" s="11" t="s">
        <v>93</v>
      </c>
      <c r="D37" s="12">
        <v>0</v>
      </c>
      <c r="E37" s="16">
        <v>0</v>
      </c>
      <c r="F37" s="16">
        <v>0</v>
      </c>
      <c r="G37" s="16">
        <v>0</v>
      </c>
      <c r="H37" s="16">
        <v>0</v>
      </c>
      <c r="I37" s="16">
        <v>0</v>
      </c>
      <c r="J37" s="16">
        <v>0</v>
      </c>
      <c r="K37" s="16">
        <v>0</v>
      </c>
      <c r="L37" s="16">
        <v>0</v>
      </c>
      <c r="M37" s="16">
        <v>0</v>
      </c>
      <c r="N37" s="16">
        <v>0</v>
      </c>
      <c r="O37" s="16">
        <v>315939562.94999999</v>
      </c>
      <c r="P37" s="16">
        <v>281142475.50999999</v>
      </c>
      <c r="Q37" s="16">
        <v>198046691.69</v>
      </c>
      <c r="R37" s="17">
        <v>160721510.84999999</v>
      </c>
    </row>
    <row r="38" spans="1:18" ht="14.5" thickBot="1" x14ac:dyDescent="0.35">
      <c r="A38" s="45" t="s">
        <v>110</v>
      </c>
      <c r="C38" s="18" t="s">
        <v>14</v>
      </c>
      <c r="D38" s="19">
        <v>0</v>
      </c>
      <c r="E38" s="20">
        <v>0</v>
      </c>
      <c r="F38" s="20">
        <v>0</v>
      </c>
      <c r="G38" s="20">
        <v>0</v>
      </c>
      <c r="H38" s="20">
        <v>0</v>
      </c>
      <c r="I38" s="20">
        <v>0</v>
      </c>
      <c r="J38" s="20">
        <v>0</v>
      </c>
      <c r="K38" s="20">
        <v>0</v>
      </c>
      <c r="L38" s="20">
        <v>0</v>
      </c>
      <c r="M38" s="20">
        <v>0</v>
      </c>
      <c r="N38" s="20">
        <v>0</v>
      </c>
      <c r="O38" s="20">
        <v>403975037.41999996</v>
      </c>
      <c r="P38" s="20">
        <v>381767843.88999999</v>
      </c>
      <c r="Q38" s="20">
        <v>275888289.13999999</v>
      </c>
      <c r="R38" s="21" t="s">
        <v>377</v>
      </c>
    </row>
    <row r="40" spans="1:18" ht="23.5" thickBot="1" x14ac:dyDescent="0.3">
      <c r="C40" s="1" t="s">
        <v>136</v>
      </c>
      <c r="D40" s="1"/>
      <c r="E40" s="1"/>
      <c r="F40" s="1"/>
      <c r="G40" s="1"/>
      <c r="H40" s="1"/>
      <c r="I40" s="1"/>
      <c r="J40" s="1"/>
      <c r="K40" s="1"/>
      <c r="L40" s="1"/>
      <c r="M40" s="1"/>
      <c r="N40" s="9"/>
      <c r="O40" s="9"/>
      <c r="P40" s="9"/>
      <c r="Q40" s="9"/>
      <c r="R40" s="9"/>
    </row>
    <row r="41" spans="1:18" ht="14.5" thickBot="1" x14ac:dyDescent="0.35">
      <c r="C41" s="2"/>
      <c r="D41" s="140" t="s">
        <v>52</v>
      </c>
      <c r="E41" s="141"/>
      <c r="F41" s="141"/>
      <c r="G41" s="141"/>
      <c r="H41" s="141"/>
      <c r="I41" s="141"/>
      <c r="J41" s="141"/>
      <c r="K41" s="141"/>
      <c r="L41" s="141"/>
      <c r="M41" s="141"/>
      <c r="N41" s="141"/>
      <c r="O41" s="141"/>
      <c r="P41" s="141"/>
      <c r="Q41" s="141"/>
      <c r="R41" s="142"/>
    </row>
    <row r="42" spans="1:18" ht="14.5" thickBot="1" x14ac:dyDescent="0.35">
      <c r="A42" s="45" t="s">
        <v>110</v>
      </c>
      <c r="C42" s="3" t="s">
        <v>249</v>
      </c>
      <c r="D42" s="4" t="s">
        <v>0</v>
      </c>
      <c r="E42" s="5" t="s">
        <v>1</v>
      </c>
      <c r="F42" s="5" t="s">
        <v>2</v>
      </c>
      <c r="G42" s="5" t="s">
        <v>3</v>
      </c>
      <c r="H42" s="5" t="s">
        <v>4</v>
      </c>
      <c r="I42" s="5" t="s">
        <v>5</v>
      </c>
      <c r="J42" s="5" t="s">
        <v>6</v>
      </c>
      <c r="K42" s="5" t="s">
        <v>7</v>
      </c>
      <c r="L42" s="5" t="s">
        <v>8</v>
      </c>
      <c r="M42" s="5" t="s">
        <v>9</v>
      </c>
      <c r="N42" s="5" t="s">
        <v>10</v>
      </c>
      <c r="O42" s="5" t="s">
        <v>11</v>
      </c>
      <c r="P42" s="5" t="s">
        <v>17</v>
      </c>
      <c r="Q42" s="6" t="s">
        <v>44</v>
      </c>
      <c r="R42" s="6" t="s">
        <v>88</v>
      </c>
    </row>
    <row r="43" spans="1:18" ht="14" x14ac:dyDescent="0.3">
      <c r="A43" s="45" t="s">
        <v>110</v>
      </c>
      <c r="C43" s="11" t="s">
        <v>12</v>
      </c>
      <c r="D43" s="12">
        <v>-72764.960000000006</v>
      </c>
      <c r="E43" s="13">
        <v>29991.19</v>
      </c>
      <c r="F43" s="13">
        <v>-56993.5</v>
      </c>
      <c r="G43" s="13">
        <v>-147083.43</v>
      </c>
      <c r="H43" s="13">
        <v>51851.44</v>
      </c>
      <c r="I43" s="13">
        <v>1845735.25</v>
      </c>
      <c r="J43" s="13">
        <v>-1405180.61</v>
      </c>
      <c r="K43" s="13">
        <v>382352.43</v>
      </c>
      <c r="L43" s="13">
        <v>-666293.91999999993</v>
      </c>
      <c r="M43" s="13">
        <v>113729.16</v>
      </c>
      <c r="N43" s="13">
        <v>-242362.58</v>
      </c>
      <c r="O43" s="13">
        <v>30206.39</v>
      </c>
      <c r="P43" s="13">
        <v>405407.99</v>
      </c>
      <c r="Q43" s="13">
        <v>-604219.68999999994</v>
      </c>
      <c r="R43" s="14">
        <v>-40673.660000000003</v>
      </c>
    </row>
    <row r="44" spans="1:18" ht="14" x14ac:dyDescent="0.3">
      <c r="A44" s="45" t="s">
        <v>110</v>
      </c>
      <c r="C44" s="11" t="s">
        <v>30</v>
      </c>
      <c r="D44" s="12">
        <v>105729.19</v>
      </c>
      <c r="E44" s="13">
        <v>83666.850000000006</v>
      </c>
      <c r="F44" s="13">
        <v>73524.600000000006</v>
      </c>
      <c r="G44" s="13">
        <v>91871.82</v>
      </c>
      <c r="H44" s="13">
        <v>78709.41</v>
      </c>
      <c r="I44" s="13">
        <v>106643.05</v>
      </c>
      <c r="J44" s="13">
        <v>117891.29</v>
      </c>
      <c r="K44" s="13">
        <v>130200.33</v>
      </c>
      <c r="L44" s="13">
        <v>144979</v>
      </c>
      <c r="M44" s="13">
        <v>147940.20000000001</v>
      </c>
      <c r="N44" s="13">
        <v>172925.82</v>
      </c>
      <c r="O44" s="13">
        <v>75206.61</v>
      </c>
      <c r="P44" s="13">
        <v>94346.15</v>
      </c>
      <c r="Q44" s="13">
        <v>121494.74</v>
      </c>
      <c r="R44" s="14">
        <v>99015.08</v>
      </c>
    </row>
    <row r="45" spans="1:18" ht="14" x14ac:dyDescent="0.3">
      <c r="A45" s="45" t="s">
        <v>110</v>
      </c>
      <c r="C45" s="11" t="s">
        <v>31</v>
      </c>
      <c r="D45" s="12">
        <v>17115695.030000001</v>
      </c>
      <c r="E45" s="13">
        <v>20142866.920000002</v>
      </c>
      <c r="F45" s="13">
        <v>18724858.559999999</v>
      </c>
      <c r="G45" s="13">
        <v>27389872.900000002</v>
      </c>
      <c r="H45" s="13">
        <v>29106834.57</v>
      </c>
      <c r="I45" s="13">
        <v>32365503.009999998</v>
      </c>
      <c r="J45" s="13">
        <v>31667838.649999999</v>
      </c>
      <c r="K45" s="13">
        <v>32315585.629999995</v>
      </c>
      <c r="L45" s="13">
        <v>33677466.410000004</v>
      </c>
      <c r="M45" s="13">
        <v>37091873.009999998</v>
      </c>
      <c r="N45" s="13">
        <v>40461297.850000001</v>
      </c>
      <c r="O45" s="13">
        <v>40221158.32</v>
      </c>
      <c r="P45" s="13">
        <v>39481480.039999999</v>
      </c>
      <c r="Q45" s="13">
        <v>38586280.520000003</v>
      </c>
      <c r="R45" s="14">
        <v>37335298.439999998</v>
      </c>
    </row>
    <row r="46" spans="1:18" ht="14" x14ac:dyDescent="0.3">
      <c r="A46" s="45" t="s">
        <v>110</v>
      </c>
      <c r="C46" s="11" t="s">
        <v>39</v>
      </c>
      <c r="D46" s="12">
        <v>16033164.83</v>
      </c>
      <c r="E46" s="13">
        <v>18036843.859999999</v>
      </c>
      <c r="F46" s="13">
        <v>15774632.65</v>
      </c>
      <c r="G46" s="13">
        <v>25823689.43</v>
      </c>
      <c r="H46" s="13">
        <v>28207562.93</v>
      </c>
      <c r="I46" s="13">
        <v>31435137.870000001</v>
      </c>
      <c r="J46" s="13">
        <v>28635288.440000001</v>
      </c>
      <c r="K46" s="13">
        <v>33935189</v>
      </c>
      <c r="L46" s="13">
        <v>28595097.379999999</v>
      </c>
      <c r="M46" s="13">
        <v>35463048.160000004</v>
      </c>
      <c r="N46" s="13">
        <v>38074189.380000003</v>
      </c>
      <c r="O46" s="13">
        <v>39198256.870000005</v>
      </c>
      <c r="P46" s="13">
        <v>38415115.07</v>
      </c>
      <c r="Q46" s="13">
        <v>39741778.219999999</v>
      </c>
      <c r="R46" s="14">
        <v>40631786.420000002</v>
      </c>
    </row>
    <row r="47" spans="1:18" ht="14" x14ac:dyDescent="0.3">
      <c r="A47" s="45" t="s">
        <v>110</v>
      </c>
      <c r="C47" s="11" t="s">
        <v>37</v>
      </c>
      <c r="D47" s="12">
        <v>18061838.760000002</v>
      </c>
      <c r="E47" s="13">
        <v>24485322.300000001</v>
      </c>
      <c r="F47" s="13">
        <v>23657544.700000003</v>
      </c>
      <c r="G47" s="13">
        <v>31965485.210000001</v>
      </c>
      <c r="H47" s="13">
        <v>39898105.869999997</v>
      </c>
      <c r="I47" s="13">
        <v>42000515.620000005</v>
      </c>
      <c r="J47" s="13">
        <v>38561462.490000002</v>
      </c>
      <c r="K47" s="13">
        <v>44128751.359999992</v>
      </c>
      <c r="L47" s="13">
        <v>42899046.230000004</v>
      </c>
      <c r="M47" s="13">
        <v>50364669.480000004</v>
      </c>
      <c r="N47" s="13">
        <v>51490496.559999995</v>
      </c>
      <c r="O47" s="13">
        <v>48237593.170000002</v>
      </c>
      <c r="P47" s="13">
        <v>52677861.089999996</v>
      </c>
      <c r="Q47" s="13">
        <v>53451409.339999996</v>
      </c>
      <c r="R47" s="14">
        <v>61099344</v>
      </c>
    </row>
    <row r="48" spans="1:18" ht="14" x14ac:dyDescent="0.3">
      <c r="A48" s="45" t="s">
        <v>110</v>
      </c>
      <c r="C48" s="11" t="s">
        <v>32</v>
      </c>
      <c r="D48" s="12">
        <v>36729827.019999996</v>
      </c>
      <c r="E48" s="13">
        <v>45749829.269999996</v>
      </c>
      <c r="F48" s="13">
        <v>44578052.460000001</v>
      </c>
      <c r="G48" s="13">
        <v>64548178.549999997</v>
      </c>
      <c r="H48" s="13">
        <v>58360960.789999999</v>
      </c>
      <c r="I48" s="13">
        <v>78539005.489999995</v>
      </c>
      <c r="J48" s="13">
        <v>70848612.189999998</v>
      </c>
      <c r="K48" s="13">
        <v>68093616.00999999</v>
      </c>
      <c r="L48" s="13">
        <v>59258751.130000003</v>
      </c>
      <c r="M48" s="13">
        <v>90661299.450000003</v>
      </c>
      <c r="N48" s="13">
        <v>90121282.079999998</v>
      </c>
      <c r="O48" s="13">
        <v>82115507.030000001</v>
      </c>
      <c r="P48" s="13">
        <v>81748023.410000011</v>
      </c>
      <c r="Q48" s="13">
        <v>89320673.349999994</v>
      </c>
      <c r="R48" s="14">
        <v>95767568.129999995</v>
      </c>
    </row>
    <row r="49" spans="1:18" ht="14" x14ac:dyDescent="0.3">
      <c r="A49" s="45" t="s">
        <v>110</v>
      </c>
      <c r="C49" s="11" t="s">
        <v>33</v>
      </c>
      <c r="D49" s="12">
        <v>24065994.07</v>
      </c>
      <c r="E49" s="13">
        <v>34057511.469999999</v>
      </c>
      <c r="F49" s="13">
        <v>43862113.480000004</v>
      </c>
      <c r="G49" s="13">
        <v>51555720.50999999</v>
      </c>
      <c r="H49" s="13">
        <v>51552579.589999996</v>
      </c>
      <c r="I49" s="13">
        <v>74580669.24000001</v>
      </c>
      <c r="J49" s="13">
        <v>74275775.549999997</v>
      </c>
      <c r="K49" s="13">
        <v>65138601.149999999</v>
      </c>
      <c r="L49" s="13">
        <v>55849628.719999999</v>
      </c>
      <c r="M49" s="13">
        <v>73443557.689999998</v>
      </c>
      <c r="N49" s="13">
        <v>86772463.139999986</v>
      </c>
      <c r="O49" s="13">
        <v>80537010.420000002</v>
      </c>
      <c r="P49" s="13">
        <v>89445867.010000005</v>
      </c>
      <c r="Q49" s="13">
        <v>100893717.28</v>
      </c>
      <c r="R49" s="14">
        <v>102380819.87000002</v>
      </c>
    </row>
    <row r="50" spans="1:18" ht="14" x14ac:dyDescent="0.3">
      <c r="A50" s="45" t="s">
        <v>110</v>
      </c>
      <c r="C50" s="11" t="s">
        <v>34</v>
      </c>
      <c r="D50" s="12">
        <v>31896857.379999999</v>
      </c>
      <c r="E50" s="13">
        <v>40777179.439999998</v>
      </c>
      <c r="F50" s="13">
        <v>31982392.98</v>
      </c>
      <c r="G50" s="13">
        <v>55740576.039999999</v>
      </c>
      <c r="H50" s="13">
        <v>66456494.530000001</v>
      </c>
      <c r="I50" s="13">
        <v>76469814.939999998</v>
      </c>
      <c r="J50" s="13">
        <v>75996292.909999996</v>
      </c>
      <c r="K50" s="13">
        <v>72163119.749999985</v>
      </c>
      <c r="L50" s="13">
        <v>62779023.609999999</v>
      </c>
      <c r="M50" s="13">
        <v>80609847</v>
      </c>
      <c r="N50" s="13">
        <v>97493437.650000006</v>
      </c>
      <c r="O50" s="13">
        <v>113476566.25</v>
      </c>
      <c r="P50" s="13">
        <v>129351904.19999999</v>
      </c>
      <c r="Q50" s="13">
        <v>109034227.24000001</v>
      </c>
      <c r="R50" s="14">
        <v>111958307.52000001</v>
      </c>
    </row>
    <row r="51" spans="1:18" ht="14" x14ac:dyDescent="0.3">
      <c r="A51" s="45" t="s">
        <v>110</v>
      </c>
      <c r="C51" s="11" t="s">
        <v>13</v>
      </c>
      <c r="D51" s="12">
        <v>50721479.390000001</v>
      </c>
      <c r="E51" s="13">
        <v>48691027.659999996</v>
      </c>
      <c r="F51" s="13">
        <v>62134244.780000001</v>
      </c>
      <c r="G51" s="13">
        <v>56459278.920000002</v>
      </c>
      <c r="H51" s="13">
        <v>74997071.020000011</v>
      </c>
      <c r="I51" s="13">
        <v>70565201.600000009</v>
      </c>
      <c r="J51" s="13">
        <v>70729516.159999996</v>
      </c>
      <c r="K51" s="13">
        <v>77185377.590000004</v>
      </c>
      <c r="L51" s="13">
        <v>66313597.799999997</v>
      </c>
      <c r="M51" s="13">
        <v>63373231.899999999</v>
      </c>
      <c r="N51" s="13">
        <v>91488055.930000007</v>
      </c>
      <c r="O51" s="13">
        <v>114028551.98000002</v>
      </c>
      <c r="P51" s="13">
        <v>143897936.01999998</v>
      </c>
      <c r="Q51" s="13">
        <v>149035912.62</v>
      </c>
      <c r="R51" s="14">
        <v>126468458</v>
      </c>
    </row>
    <row r="52" spans="1:18" ht="14" x14ac:dyDescent="0.3">
      <c r="A52" s="45" t="s">
        <v>110</v>
      </c>
      <c r="C52" s="11" t="s">
        <v>94</v>
      </c>
      <c r="D52" s="12">
        <v>87504997.030000001</v>
      </c>
      <c r="E52" s="13">
        <v>70768798.340000004</v>
      </c>
      <c r="F52" s="13">
        <v>68799565.540000007</v>
      </c>
      <c r="G52" s="13">
        <v>67296299.840000004</v>
      </c>
      <c r="H52" s="13">
        <v>53082846.979999997</v>
      </c>
      <c r="I52" s="13">
        <v>88097641.720000014</v>
      </c>
      <c r="J52" s="13">
        <v>92621681.129999995</v>
      </c>
      <c r="K52" s="13">
        <v>87892210.909999996</v>
      </c>
      <c r="L52" s="13">
        <v>65259544.949999996</v>
      </c>
      <c r="M52" s="13">
        <v>81288406.489999995</v>
      </c>
      <c r="N52" s="13">
        <v>93767443.989999995</v>
      </c>
      <c r="O52" s="13">
        <v>129894048.56</v>
      </c>
      <c r="P52" s="13">
        <v>142490799.25</v>
      </c>
      <c r="Q52" s="13">
        <v>114308733.34999999</v>
      </c>
      <c r="R52" s="14">
        <v>115260759.21000001</v>
      </c>
    </row>
    <row r="53" spans="1:18" ht="14.5" thickBot="1" x14ac:dyDescent="0.35">
      <c r="A53" s="45" t="s">
        <v>110</v>
      </c>
      <c r="C53" s="11" t="s">
        <v>93</v>
      </c>
      <c r="D53" s="15">
        <v>147360889.22</v>
      </c>
      <c r="E53" s="16">
        <v>159054855.10000002</v>
      </c>
      <c r="F53" s="16">
        <v>217771521.45000002</v>
      </c>
      <c r="G53" s="16">
        <v>177281567.98999998</v>
      </c>
      <c r="H53" s="16">
        <v>243489643.30000001</v>
      </c>
      <c r="I53" s="16">
        <v>432292658.69999993</v>
      </c>
      <c r="J53" s="16">
        <v>422838027.97999996</v>
      </c>
      <c r="K53" s="16">
        <v>375323579.26999998</v>
      </c>
      <c r="L53" s="16">
        <v>358781483.47999996</v>
      </c>
      <c r="M53" s="16">
        <v>438504021.00999999</v>
      </c>
      <c r="N53" s="16">
        <v>500436434.98000002</v>
      </c>
      <c r="O53" s="16">
        <v>981204837.24000001</v>
      </c>
      <c r="P53" s="16">
        <v>1057275765.2400001</v>
      </c>
      <c r="Q53" s="16">
        <v>950613554.96000004</v>
      </c>
      <c r="R53" s="17">
        <v>898892273.04999995</v>
      </c>
    </row>
    <row r="54" spans="1:18" ht="14.5" thickBot="1" x14ac:dyDescent="0.35">
      <c r="A54" s="45" t="s">
        <v>110</v>
      </c>
      <c r="C54" s="18" t="s">
        <v>14</v>
      </c>
      <c r="D54" s="19">
        <v>429523706.96000004</v>
      </c>
      <c r="E54" s="20">
        <v>461877892.40000004</v>
      </c>
      <c r="F54" s="20">
        <v>527301457.70000005</v>
      </c>
      <c r="G54" s="20">
        <v>558005457.77999997</v>
      </c>
      <c r="H54" s="20">
        <v>645282660.43000007</v>
      </c>
      <c r="I54" s="20">
        <v>928298526.49000001</v>
      </c>
      <c r="J54" s="20">
        <v>904887206.17999983</v>
      </c>
      <c r="K54" s="20">
        <v>856688583.42999995</v>
      </c>
      <c r="L54" s="20">
        <v>772892324.78999996</v>
      </c>
      <c r="M54" s="20">
        <v>951061623.54999995</v>
      </c>
      <c r="N54" s="20">
        <v>1090035664.8</v>
      </c>
      <c r="O54" s="20">
        <v>1629018942.8400002</v>
      </c>
      <c r="P54" s="20">
        <v>1775284505.4700003</v>
      </c>
      <c r="Q54" s="20">
        <v>1644503561.9300001</v>
      </c>
      <c r="R54" s="21">
        <v>1589852956.0599999</v>
      </c>
    </row>
    <row r="58" spans="1:18" ht="23.5" thickBot="1" x14ac:dyDescent="0.3">
      <c r="C58" s="1" t="s">
        <v>137</v>
      </c>
      <c r="D58" s="1"/>
      <c r="E58" s="1"/>
      <c r="F58" s="1"/>
      <c r="G58" s="1"/>
      <c r="H58" s="1"/>
      <c r="I58" s="1"/>
      <c r="J58" s="1"/>
      <c r="K58" s="1"/>
      <c r="L58" s="1"/>
      <c r="M58" s="1"/>
      <c r="N58" s="9"/>
      <c r="O58" s="9"/>
      <c r="P58" s="9"/>
      <c r="Q58" s="9"/>
      <c r="R58" s="9"/>
    </row>
    <row r="59" spans="1:18" ht="14.5" thickBot="1" x14ac:dyDescent="0.35">
      <c r="C59" s="2"/>
      <c r="D59" s="140" t="s">
        <v>52</v>
      </c>
      <c r="E59" s="141"/>
      <c r="F59" s="141"/>
      <c r="G59" s="141"/>
      <c r="H59" s="141"/>
      <c r="I59" s="141"/>
      <c r="J59" s="141"/>
      <c r="K59" s="141"/>
      <c r="L59" s="141"/>
      <c r="M59" s="141"/>
      <c r="N59" s="141"/>
      <c r="O59" s="141"/>
      <c r="P59" s="141"/>
      <c r="Q59" s="141"/>
      <c r="R59" s="142"/>
    </row>
    <row r="60" spans="1:18" ht="14.5" thickBot="1" x14ac:dyDescent="0.35">
      <c r="A60" s="45" t="s">
        <v>16</v>
      </c>
      <c r="C60" s="3" t="s">
        <v>249</v>
      </c>
      <c r="D60" s="4" t="s">
        <v>0</v>
      </c>
      <c r="E60" s="5" t="s">
        <v>1</v>
      </c>
      <c r="F60" s="5" t="s">
        <v>2</v>
      </c>
      <c r="G60" s="5" t="s">
        <v>3</v>
      </c>
      <c r="H60" s="5" t="s">
        <v>4</v>
      </c>
      <c r="I60" s="5" t="s">
        <v>5</v>
      </c>
      <c r="J60" s="5" t="s">
        <v>6</v>
      </c>
      <c r="K60" s="5" t="s">
        <v>7</v>
      </c>
      <c r="L60" s="5" t="s">
        <v>8</v>
      </c>
      <c r="M60" s="5" t="s">
        <v>9</v>
      </c>
      <c r="N60" s="5" t="s">
        <v>10</v>
      </c>
      <c r="O60" s="5" t="s">
        <v>11</v>
      </c>
      <c r="P60" s="5" t="s">
        <v>17</v>
      </c>
      <c r="Q60" s="6" t="s">
        <v>44</v>
      </c>
      <c r="R60" s="6" t="s">
        <v>88</v>
      </c>
    </row>
    <row r="61" spans="1:18" ht="14" x14ac:dyDescent="0.3">
      <c r="A61" s="45" t="s">
        <v>16</v>
      </c>
      <c r="C61" s="11" t="s">
        <v>12</v>
      </c>
      <c r="D61" s="12">
        <v>-72764.960000000006</v>
      </c>
      <c r="E61" s="13">
        <v>30372.59</v>
      </c>
      <c r="F61" s="13">
        <v>-56993.5</v>
      </c>
      <c r="G61" s="13">
        <v>-66718.91</v>
      </c>
      <c r="H61" s="13">
        <v>51851.44</v>
      </c>
      <c r="I61" s="13">
        <v>1845735.25</v>
      </c>
      <c r="J61" s="13">
        <v>-1417680.61</v>
      </c>
      <c r="K61" s="13">
        <v>81657.429999999993</v>
      </c>
      <c r="L61" s="13">
        <v>-353098.92</v>
      </c>
      <c r="M61" s="13">
        <v>88729.16</v>
      </c>
      <c r="N61" s="13">
        <v>-217362.58</v>
      </c>
      <c r="O61" s="13">
        <v>30206.39</v>
      </c>
      <c r="P61" s="13">
        <v>407407.99</v>
      </c>
      <c r="Q61" s="13">
        <v>-587619.68999999994</v>
      </c>
      <c r="R61" s="14">
        <v>-41873.660000000003</v>
      </c>
    </row>
    <row r="62" spans="1:18" ht="14" x14ac:dyDescent="0.3">
      <c r="A62" s="45" t="s">
        <v>16</v>
      </c>
      <c r="C62" s="11" t="s">
        <v>30</v>
      </c>
      <c r="D62" s="12">
        <v>104229.19</v>
      </c>
      <c r="E62" s="13">
        <v>83666.850000000006</v>
      </c>
      <c r="F62" s="13">
        <v>73524.600000000006</v>
      </c>
      <c r="G62" s="13">
        <v>90871.82</v>
      </c>
      <c r="H62" s="13">
        <v>78709.41</v>
      </c>
      <c r="I62" s="13">
        <v>106643.05</v>
      </c>
      <c r="J62" s="13">
        <v>116891.29</v>
      </c>
      <c r="K62" s="13">
        <v>130200.33</v>
      </c>
      <c r="L62" s="13">
        <v>144979</v>
      </c>
      <c r="M62" s="13">
        <v>147940.20000000001</v>
      </c>
      <c r="N62" s="13">
        <v>171925.82</v>
      </c>
      <c r="O62" s="13">
        <v>74706.61</v>
      </c>
      <c r="P62" s="13">
        <v>94346.15</v>
      </c>
      <c r="Q62" s="13">
        <v>119694.74</v>
      </c>
      <c r="R62" s="14">
        <v>93096.53</v>
      </c>
    </row>
    <row r="63" spans="1:18" ht="14" x14ac:dyDescent="0.3">
      <c r="A63" s="45" t="s">
        <v>16</v>
      </c>
      <c r="C63" s="11" t="s">
        <v>31</v>
      </c>
      <c r="D63" s="12">
        <v>16622599.640000001</v>
      </c>
      <c r="E63" s="13">
        <v>19621281.420000002</v>
      </c>
      <c r="F63" s="13">
        <v>18361148.289999999</v>
      </c>
      <c r="G63" s="13">
        <v>27087741.260000002</v>
      </c>
      <c r="H63" s="13">
        <v>28477443.34</v>
      </c>
      <c r="I63" s="13">
        <v>31811221.449999999</v>
      </c>
      <c r="J63" s="13">
        <v>31404997.379999999</v>
      </c>
      <c r="K63" s="13">
        <v>31597918.899999999</v>
      </c>
      <c r="L63" s="13">
        <v>32908349.690000001</v>
      </c>
      <c r="M63" s="13">
        <v>36552697.939999998</v>
      </c>
      <c r="N63" s="13">
        <v>40173761.850000001</v>
      </c>
      <c r="O63" s="13">
        <v>39994361.5</v>
      </c>
      <c r="P63" s="13">
        <v>39328658.130000003</v>
      </c>
      <c r="Q63" s="13">
        <v>36544877.210000001</v>
      </c>
      <c r="R63" s="14">
        <v>36085572.719999999</v>
      </c>
    </row>
    <row r="64" spans="1:18" ht="14" x14ac:dyDescent="0.3">
      <c r="A64" s="45" t="s">
        <v>16</v>
      </c>
      <c r="C64" s="11" t="s">
        <v>39</v>
      </c>
      <c r="D64" s="12">
        <v>15288087.23</v>
      </c>
      <c r="E64" s="13">
        <v>17282723.829999998</v>
      </c>
      <c r="F64" s="13">
        <v>15313945.67</v>
      </c>
      <c r="G64" s="13">
        <v>25341189.43</v>
      </c>
      <c r="H64" s="13">
        <v>27726065.52</v>
      </c>
      <c r="I64" s="13">
        <v>29658759.09</v>
      </c>
      <c r="J64" s="13">
        <v>28331762.84</v>
      </c>
      <c r="K64" s="13">
        <v>32852102.600000001</v>
      </c>
      <c r="L64" s="13">
        <v>27533086.379999999</v>
      </c>
      <c r="M64" s="13">
        <v>34764902.840000004</v>
      </c>
      <c r="N64" s="13">
        <v>37656595.880000003</v>
      </c>
      <c r="O64" s="13">
        <v>38445044.030000001</v>
      </c>
      <c r="P64" s="13">
        <v>38173847.090000004</v>
      </c>
      <c r="Q64" s="13">
        <v>38732530.57</v>
      </c>
      <c r="R64" s="14">
        <v>39031209.289999999</v>
      </c>
    </row>
    <row r="65" spans="1:18" ht="14" x14ac:dyDescent="0.3">
      <c r="A65" s="45" t="s">
        <v>16</v>
      </c>
      <c r="C65" s="11" t="s">
        <v>37</v>
      </c>
      <c r="D65" s="12">
        <v>16813633.41</v>
      </c>
      <c r="E65" s="13">
        <v>23620792.039999999</v>
      </c>
      <c r="F65" s="13">
        <v>22474933.510000002</v>
      </c>
      <c r="G65" s="13">
        <v>30917054.460000001</v>
      </c>
      <c r="H65" s="13">
        <v>38215894.149999999</v>
      </c>
      <c r="I65" s="13">
        <v>38790352.380000003</v>
      </c>
      <c r="J65" s="13">
        <v>37774247.490000002</v>
      </c>
      <c r="K65" s="13">
        <v>42187138.159999996</v>
      </c>
      <c r="L65" s="13">
        <v>41777779.950000003</v>
      </c>
      <c r="M65" s="13">
        <v>49234153.240000002</v>
      </c>
      <c r="N65" s="13">
        <v>50378902.439999998</v>
      </c>
      <c r="O65" s="13">
        <v>46713705.030000001</v>
      </c>
      <c r="P65" s="13">
        <v>51354446.659999996</v>
      </c>
      <c r="Q65" s="13">
        <v>52008386.219999999</v>
      </c>
      <c r="R65" s="14">
        <v>59097536.409999996</v>
      </c>
    </row>
    <row r="66" spans="1:18" ht="14" x14ac:dyDescent="0.3">
      <c r="A66" s="45" t="s">
        <v>16</v>
      </c>
      <c r="C66" s="11" t="s">
        <v>32</v>
      </c>
      <c r="D66" s="12">
        <v>33625877.439999998</v>
      </c>
      <c r="E66" s="13">
        <v>42085073.759999998</v>
      </c>
      <c r="F66" s="13">
        <v>42353972.32</v>
      </c>
      <c r="G66" s="13">
        <v>61341414.049999997</v>
      </c>
      <c r="H66" s="13">
        <v>56438003.030000001</v>
      </c>
      <c r="I66" s="13">
        <v>75764429.409999996</v>
      </c>
      <c r="J66" s="13">
        <v>69126578.439999998</v>
      </c>
      <c r="K66" s="13">
        <v>63848456.979999997</v>
      </c>
      <c r="L66" s="13">
        <v>55902238.75</v>
      </c>
      <c r="M66" s="13">
        <v>88655035.75</v>
      </c>
      <c r="N66" s="13">
        <v>88252700.689999998</v>
      </c>
      <c r="O66" s="13">
        <v>75282800.590000004</v>
      </c>
      <c r="P66" s="13">
        <v>75042137.310000002</v>
      </c>
      <c r="Q66" s="13">
        <v>83866760.459999993</v>
      </c>
      <c r="R66" s="14">
        <v>87944601.590000004</v>
      </c>
    </row>
    <row r="67" spans="1:18" ht="14" x14ac:dyDescent="0.3">
      <c r="A67" s="45" t="s">
        <v>16</v>
      </c>
      <c r="C67" s="11" t="s">
        <v>33</v>
      </c>
      <c r="D67" s="12">
        <v>19848238.02</v>
      </c>
      <c r="E67" s="13">
        <v>30259969.48</v>
      </c>
      <c r="F67" s="13">
        <v>37773035.079999998</v>
      </c>
      <c r="G67" s="13">
        <v>48849010.659999996</v>
      </c>
      <c r="H67" s="13">
        <v>46293998.060000002</v>
      </c>
      <c r="I67" s="13">
        <v>69536986.859999999</v>
      </c>
      <c r="J67" s="13">
        <v>68165776.299999997</v>
      </c>
      <c r="K67" s="13">
        <v>61244794.170000002</v>
      </c>
      <c r="L67" s="13">
        <v>53301562.539999999</v>
      </c>
      <c r="M67" s="13">
        <v>70414598.670000002</v>
      </c>
      <c r="N67" s="13">
        <v>82497398.069999993</v>
      </c>
      <c r="O67" s="13">
        <v>66783580.670000002</v>
      </c>
      <c r="P67" s="13">
        <v>78603667.829999998</v>
      </c>
      <c r="Q67" s="13">
        <v>89003007.530000001</v>
      </c>
      <c r="R67" s="14">
        <v>87759174.230000004</v>
      </c>
    </row>
    <row r="68" spans="1:18" ht="14" x14ac:dyDescent="0.3">
      <c r="A68" s="45" t="s">
        <v>16</v>
      </c>
      <c r="C68" s="11" t="s">
        <v>34</v>
      </c>
      <c r="D68" s="12">
        <v>23970671.539999999</v>
      </c>
      <c r="E68" s="13">
        <v>32697854.210000001</v>
      </c>
      <c r="F68" s="13">
        <v>26645924.59</v>
      </c>
      <c r="G68" s="13">
        <v>48069555.32</v>
      </c>
      <c r="H68" s="13">
        <v>54808373.240000002</v>
      </c>
      <c r="I68" s="13">
        <v>70459523.969999999</v>
      </c>
      <c r="J68" s="13">
        <v>72681232.579999998</v>
      </c>
      <c r="K68" s="13">
        <v>67694105.989999995</v>
      </c>
      <c r="L68" s="13">
        <v>57040528.539999999</v>
      </c>
      <c r="M68" s="13">
        <v>74922700.870000005</v>
      </c>
      <c r="N68" s="13">
        <v>92176534.829999998</v>
      </c>
      <c r="O68" s="13">
        <v>89917246.239999995</v>
      </c>
      <c r="P68" s="13">
        <v>103279461.98999999</v>
      </c>
      <c r="Q68" s="13">
        <v>91356733.920000002</v>
      </c>
      <c r="R68" s="14">
        <v>88727551.760000005</v>
      </c>
    </row>
    <row r="69" spans="1:18" ht="14" x14ac:dyDescent="0.3">
      <c r="A69" s="45" t="s">
        <v>16</v>
      </c>
      <c r="C69" s="11" t="s">
        <v>13</v>
      </c>
      <c r="D69" s="12">
        <v>33985524.009999998</v>
      </c>
      <c r="E69" s="13">
        <v>30039214.289999999</v>
      </c>
      <c r="F69" s="13">
        <v>45236172.560000002</v>
      </c>
      <c r="G69" s="13">
        <v>41795278.259999998</v>
      </c>
      <c r="H69" s="13">
        <v>55662701.310000002</v>
      </c>
      <c r="I69" s="13">
        <v>58958201.520000003</v>
      </c>
      <c r="J69" s="13">
        <v>62696025.770000003</v>
      </c>
      <c r="K69" s="13">
        <v>64650907.850000001</v>
      </c>
      <c r="L69" s="13">
        <v>56223834.539999999</v>
      </c>
      <c r="M69" s="13">
        <v>56160152.18</v>
      </c>
      <c r="N69" s="13">
        <v>83262923.060000002</v>
      </c>
      <c r="O69" s="13">
        <v>80193895.640000001</v>
      </c>
      <c r="P69" s="13">
        <v>109132851.2</v>
      </c>
      <c r="Q69" s="13">
        <v>116592739.20999999</v>
      </c>
      <c r="R69" s="14">
        <v>99615680.709999993</v>
      </c>
    </row>
    <row r="70" spans="1:18" ht="14" x14ac:dyDescent="0.3">
      <c r="A70" s="45" t="s">
        <v>16</v>
      </c>
      <c r="C70" s="11" t="s">
        <v>94</v>
      </c>
      <c r="D70" s="12">
        <v>51836350.960000001</v>
      </c>
      <c r="E70" s="13">
        <v>35555568.810000002</v>
      </c>
      <c r="F70" s="13">
        <v>41186261.270000003</v>
      </c>
      <c r="G70" s="13">
        <v>43951388.780000001</v>
      </c>
      <c r="H70" s="13">
        <v>32040030.079999998</v>
      </c>
      <c r="I70" s="13">
        <v>67537302.450000003</v>
      </c>
      <c r="J70" s="13">
        <v>70672305.890000001</v>
      </c>
      <c r="K70" s="13">
        <v>62842461.590000004</v>
      </c>
      <c r="L70" s="13">
        <v>54057474.119999997</v>
      </c>
      <c r="M70" s="13">
        <v>68891169.209999993</v>
      </c>
      <c r="N70" s="13">
        <v>73607206.959999993</v>
      </c>
      <c r="O70" s="13">
        <v>90448328.810000002</v>
      </c>
      <c r="P70" s="13">
        <v>100375193.73999999</v>
      </c>
      <c r="Q70" s="13">
        <v>84019638.629999995</v>
      </c>
      <c r="R70" s="14">
        <v>83219209.079999998</v>
      </c>
    </row>
    <row r="71" spans="1:18" ht="14.5" thickBot="1" x14ac:dyDescent="0.35">
      <c r="A71" s="45" t="s">
        <v>16</v>
      </c>
      <c r="C71" s="11" t="s">
        <v>93</v>
      </c>
      <c r="D71" s="15">
        <v>89326594.489999995</v>
      </c>
      <c r="E71" s="16">
        <v>86987312.079999998</v>
      </c>
      <c r="F71" s="16">
        <v>151207205.41</v>
      </c>
      <c r="G71" s="16">
        <v>123989275.66</v>
      </c>
      <c r="H71" s="16">
        <v>185431942.27000001</v>
      </c>
      <c r="I71" s="16">
        <v>324207866.33999997</v>
      </c>
      <c r="J71" s="16">
        <v>338317775.33999997</v>
      </c>
      <c r="K71" s="16">
        <v>312147259.00999999</v>
      </c>
      <c r="L71" s="16">
        <v>291161258.99000001</v>
      </c>
      <c r="M71" s="16">
        <v>383828199.92000002</v>
      </c>
      <c r="N71" s="16">
        <v>431524563.63999999</v>
      </c>
      <c r="O71" s="16">
        <v>585888344.96000004</v>
      </c>
      <c r="P71" s="16">
        <v>693056728.96000004</v>
      </c>
      <c r="Q71" s="16">
        <v>690092678.88</v>
      </c>
      <c r="R71" s="17">
        <v>678360392.90999997</v>
      </c>
    </row>
    <row r="72" spans="1:18" ht="14.5" thickBot="1" x14ac:dyDescent="0.35">
      <c r="A72" s="45" t="s">
        <v>16</v>
      </c>
      <c r="C72" s="18" t="s">
        <v>14</v>
      </c>
      <c r="D72" s="19">
        <v>301349040.96999997</v>
      </c>
      <c r="E72" s="20">
        <v>318263829.36000001</v>
      </c>
      <c r="F72" s="20">
        <v>400569129.80000007</v>
      </c>
      <c r="G72" s="20">
        <v>451366060.78999996</v>
      </c>
      <c r="H72" s="20">
        <v>525225011.85000002</v>
      </c>
      <c r="I72" s="20">
        <v>768677021.76999998</v>
      </c>
      <c r="J72" s="20">
        <v>777869912.70999992</v>
      </c>
      <c r="K72" s="20">
        <v>739277003.00999999</v>
      </c>
      <c r="L72" s="20">
        <v>669697993.57999992</v>
      </c>
      <c r="M72" s="20">
        <v>863660279.98000002</v>
      </c>
      <c r="N72" s="20">
        <v>979485150.65999997</v>
      </c>
      <c r="O72" s="20">
        <v>1113772220.47</v>
      </c>
      <c r="P72" s="20">
        <v>1288848747.0500002</v>
      </c>
      <c r="Q72" s="20">
        <v>1281749427.6799998</v>
      </c>
      <c r="R72" s="21">
        <v>1259892151.5699999</v>
      </c>
    </row>
    <row r="74" spans="1:18" ht="23.5" thickBot="1" x14ac:dyDescent="0.3">
      <c r="C74" s="1" t="s">
        <v>360</v>
      </c>
      <c r="D74" s="1"/>
      <c r="E74" s="1"/>
      <c r="F74" s="1"/>
      <c r="G74" s="1"/>
      <c r="H74" s="1"/>
      <c r="I74" s="1"/>
      <c r="J74" s="1"/>
      <c r="K74" s="1"/>
      <c r="L74" s="1"/>
      <c r="M74" s="1"/>
      <c r="N74" s="9"/>
      <c r="O74" s="9"/>
      <c r="P74" s="9"/>
      <c r="Q74" s="9"/>
      <c r="R74" s="9"/>
    </row>
    <row r="75" spans="1:18" ht="14.5" thickBot="1" x14ac:dyDescent="0.35">
      <c r="C75" s="2"/>
      <c r="D75" s="140" t="s">
        <v>52</v>
      </c>
      <c r="E75" s="141"/>
      <c r="F75" s="141"/>
      <c r="G75" s="141"/>
      <c r="H75" s="141"/>
      <c r="I75" s="141"/>
      <c r="J75" s="141"/>
      <c r="K75" s="141"/>
      <c r="L75" s="141"/>
      <c r="M75" s="141"/>
      <c r="N75" s="141"/>
      <c r="O75" s="141"/>
      <c r="P75" s="141"/>
      <c r="Q75" s="141"/>
      <c r="R75" s="142"/>
    </row>
    <row r="76" spans="1:18" ht="14.5" thickBot="1" x14ac:dyDescent="0.35">
      <c r="A76" s="45" t="s">
        <v>16</v>
      </c>
      <c r="C76" s="3" t="s">
        <v>249</v>
      </c>
      <c r="D76" s="4" t="s">
        <v>0</v>
      </c>
      <c r="E76" s="5" t="s">
        <v>1</v>
      </c>
      <c r="F76" s="5" t="s">
        <v>2</v>
      </c>
      <c r="G76" s="5" t="s">
        <v>3</v>
      </c>
      <c r="H76" s="5" t="s">
        <v>4</v>
      </c>
      <c r="I76" s="5" t="s">
        <v>5</v>
      </c>
      <c r="J76" s="5" t="s">
        <v>6</v>
      </c>
      <c r="K76" s="5" t="s">
        <v>7</v>
      </c>
      <c r="L76" s="5" t="s">
        <v>8</v>
      </c>
      <c r="M76" s="5" t="s">
        <v>9</v>
      </c>
      <c r="N76" s="5" t="s">
        <v>10</v>
      </c>
      <c r="O76" s="5" t="s">
        <v>11</v>
      </c>
      <c r="P76" s="5" t="s">
        <v>17</v>
      </c>
      <c r="Q76" s="6" t="s">
        <v>44</v>
      </c>
      <c r="R76" s="6" t="s">
        <v>88</v>
      </c>
    </row>
    <row r="77" spans="1:18" ht="14" x14ac:dyDescent="0.3">
      <c r="A77" s="45" t="s">
        <v>16</v>
      </c>
      <c r="C77" s="11" t="s">
        <v>12</v>
      </c>
      <c r="D77" s="12">
        <v>0</v>
      </c>
      <c r="E77" s="13">
        <v>0</v>
      </c>
      <c r="F77" s="13">
        <v>0</v>
      </c>
      <c r="G77" s="13">
        <v>0</v>
      </c>
      <c r="H77" s="13">
        <v>0</v>
      </c>
      <c r="I77" s="13">
        <v>0</v>
      </c>
      <c r="J77" s="13">
        <v>0</v>
      </c>
      <c r="K77" s="13">
        <v>0</v>
      </c>
      <c r="L77" s="13">
        <v>0</v>
      </c>
      <c r="M77" s="13">
        <v>0</v>
      </c>
      <c r="N77" s="13">
        <v>0</v>
      </c>
      <c r="O77" s="13">
        <v>0</v>
      </c>
      <c r="P77" s="13">
        <v>0</v>
      </c>
      <c r="Q77" s="13">
        <v>0</v>
      </c>
      <c r="R77" s="14">
        <v>0</v>
      </c>
    </row>
    <row r="78" spans="1:18" ht="14" x14ac:dyDescent="0.3">
      <c r="A78" s="45" t="s">
        <v>16</v>
      </c>
      <c r="C78" s="11" t="s">
        <v>30</v>
      </c>
      <c r="D78" s="12">
        <v>0</v>
      </c>
      <c r="E78" s="13">
        <v>0</v>
      </c>
      <c r="F78" s="13">
        <v>0</v>
      </c>
      <c r="G78" s="13">
        <v>0</v>
      </c>
      <c r="H78" s="13">
        <v>0</v>
      </c>
      <c r="I78" s="13">
        <v>0</v>
      </c>
      <c r="J78" s="13">
        <v>0</v>
      </c>
      <c r="K78" s="13">
        <v>0</v>
      </c>
      <c r="L78" s="13">
        <v>0</v>
      </c>
      <c r="M78" s="13">
        <v>0</v>
      </c>
      <c r="N78" s="13">
        <v>0</v>
      </c>
      <c r="O78" s="13">
        <v>0</v>
      </c>
      <c r="P78" s="13">
        <v>0</v>
      </c>
      <c r="Q78" s="13">
        <v>0</v>
      </c>
      <c r="R78" s="130" t="s">
        <v>377</v>
      </c>
    </row>
    <row r="79" spans="1:18" ht="14" x14ac:dyDescent="0.3">
      <c r="A79" s="45" t="s">
        <v>16</v>
      </c>
      <c r="C79" s="11" t="s">
        <v>31</v>
      </c>
      <c r="D79" s="12">
        <v>0</v>
      </c>
      <c r="E79" s="13">
        <v>0</v>
      </c>
      <c r="F79" s="13">
        <v>0</v>
      </c>
      <c r="G79" s="13">
        <v>0</v>
      </c>
      <c r="H79" s="13">
        <v>0</v>
      </c>
      <c r="I79" s="13">
        <v>0</v>
      </c>
      <c r="J79" s="13">
        <v>0</v>
      </c>
      <c r="K79" s="13">
        <v>0</v>
      </c>
      <c r="L79" s="13">
        <v>0</v>
      </c>
      <c r="M79" s="13">
        <v>0</v>
      </c>
      <c r="N79" s="13">
        <v>0</v>
      </c>
      <c r="O79" s="13">
        <v>42786.82</v>
      </c>
      <c r="P79" s="13">
        <v>52485.91</v>
      </c>
      <c r="Q79" s="13">
        <v>142872.75</v>
      </c>
      <c r="R79" s="14">
        <v>149891.78</v>
      </c>
    </row>
    <row r="80" spans="1:18" ht="14" x14ac:dyDescent="0.3">
      <c r="A80" s="45" t="s">
        <v>16</v>
      </c>
      <c r="C80" s="11" t="s">
        <v>39</v>
      </c>
      <c r="D80" s="12">
        <v>0</v>
      </c>
      <c r="E80" s="13">
        <v>0</v>
      </c>
      <c r="F80" s="13">
        <v>0</v>
      </c>
      <c r="G80" s="13">
        <v>0</v>
      </c>
      <c r="H80" s="13">
        <v>0</v>
      </c>
      <c r="I80" s="13">
        <v>0</v>
      </c>
      <c r="J80" s="13">
        <v>0</v>
      </c>
      <c r="K80" s="13">
        <v>0</v>
      </c>
      <c r="L80" s="13">
        <v>0</v>
      </c>
      <c r="M80" s="13">
        <v>0</v>
      </c>
      <c r="N80" s="13">
        <v>0</v>
      </c>
      <c r="O80" s="13">
        <v>289607.26</v>
      </c>
      <c r="P80" s="13">
        <v>113798.98</v>
      </c>
      <c r="Q80" s="13">
        <v>168647.65</v>
      </c>
      <c r="R80" s="14">
        <v>351549.14</v>
      </c>
    </row>
    <row r="81" spans="1:18" ht="14" x14ac:dyDescent="0.3">
      <c r="A81" s="45" t="s">
        <v>16</v>
      </c>
      <c r="C81" s="11" t="s">
        <v>37</v>
      </c>
      <c r="D81" s="12">
        <v>0</v>
      </c>
      <c r="E81" s="13">
        <v>0</v>
      </c>
      <c r="F81" s="13">
        <v>0</v>
      </c>
      <c r="G81" s="13">
        <v>0</v>
      </c>
      <c r="H81" s="13">
        <v>0</v>
      </c>
      <c r="I81" s="13">
        <v>0</v>
      </c>
      <c r="J81" s="13">
        <v>0</v>
      </c>
      <c r="K81" s="13">
        <v>0</v>
      </c>
      <c r="L81" s="13">
        <v>0</v>
      </c>
      <c r="M81" s="13">
        <v>0</v>
      </c>
      <c r="N81" s="13">
        <v>0</v>
      </c>
      <c r="O81" s="13">
        <v>1070261.1100000001</v>
      </c>
      <c r="P81" s="13">
        <v>948164.43</v>
      </c>
      <c r="Q81" s="13">
        <v>1011023.12</v>
      </c>
      <c r="R81" s="14">
        <v>983027.03</v>
      </c>
    </row>
    <row r="82" spans="1:18" ht="14" x14ac:dyDescent="0.3">
      <c r="A82" s="45" t="s">
        <v>16</v>
      </c>
      <c r="C82" s="11" t="s">
        <v>32</v>
      </c>
      <c r="D82" s="12">
        <v>0</v>
      </c>
      <c r="E82" s="13">
        <v>0</v>
      </c>
      <c r="F82" s="13">
        <v>0</v>
      </c>
      <c r="G82" s="13">
        <v>0</v>
      </c>
      <c r="H82" s="13">
        <v>0</v>
      </c>
      <c r="I82" s="13">
        <v>0</v>
      </c>
      <c r="J82" s="13">
        <v>0</v>
      </c>
      <c r="K82" s="13">
        <v>0</v>
      </c>
      <c r="L82" s="13">
        <v>0</v>
      </c>
      <c r="M82" s="13">
        <v>0</v>
      </c>
      <c r="N82" s="13">
        <v>0</v>
      </c>
      <c r="O82" s="13">
        <v>5318223.03</v>
      </c>
      <c r="P82" s="13">
        <v>5031644.5599999996</v>
      </c>
      <c r="Q82" s="13">
        <v>4719602.8899999997</v>
      </c>
      <c r="R82" s="14">
        <v>5765742.21</v>
      </c>
    </row>
    <row r="83" spans="1:18" ht="14" x14ac:dyDescent="0.3">
      <c r="A83" s="45" t="s">
        <v>16</v>
      </c>
      <c r="C83" s="11" t="s">
        <v>33</v>
      </c>
      <c r="D83" s="12">
        <v>0</v>
      </c>
      <c r="E83" s="13">
        <v>0</v>
      </c>
      <c r="F83" s="13">
        <v>0</v>
      </c>
      <c r="G83" s="13">
        <v>0</v>
      </c>
      <c r="H83" s="13">
        <v>0</v>
      </c>
      <c r="I83" s="13">
        <v>0</v>
      </c>
      <c r="J83" s="13">
        <v>0</v>
      </c>
      <c r="K83" s="13">
        <v>0</v>
      </c>
      <c r="L83" s="13">
        <v>0</v>
      </c>
      <c r="M83" s="13">
        <v>0</v>
      </c>
      <c r="N83" s="13">
        <v>0</v>
      </c>
      <c r="O83" s="13">
        <v>11265656.16</v>
      </c>
      <c r="P83" s="13">
        <v>9876817.0099999998</v>
      </c>
      <c r="Q83" s="13">
        <v>10882302.720000001</v>
      </c>
      <c r="R83" s="14">
        <v>11731815.310000001</v>
      </c>
    </row>
    <row r="84" spans="1:18" ht="14" x14ac:dyDescent="0.3">
      <c r="A84" s="45" t="s">
        <v>16</v>
      </c>
      <c r="C84" s="11" t="s">
        <v>34</v>
      </c>
      <c r="D84" s="12">
        <v>0</v>
      </c>
      <c r="E84" s="13">
        <v>0</v>
      </c>
      <c r="F84" s="13">
        <v>0</v>
      </c>
      <c r="G84" s="13">
        <v>0</v>
      </c>
      <c r="H84" s="13">
        <v>0</v>
      </c>
      <c r="I84" s="13">
        <v>0</v>
      </c>
      <c r="J84" s="13">
        <v>0</v>
      </c>
      <c r="K84" s="13">
        <v>0</v>
      </c>
      <c r="L84" s="13">
        <v>0</v>
      </c>
      <c r="M84" s="13">
        <v>0</v>
      </c>
      <c r="N84" s="13">
        <v>0</v>
      </c>
      <c r="O84" s="13">
        <v>18292729.670000002</v>
      </c>
      <c r="P84" s="13">
        <v>24533828.460000001</v>
      </c>
      <c r="Q84" s="13">
        <v>16274612.17</v>
      </c>
      <c r="R84" s="14">
        <v>18151834.949999999</v>
      </c>
    </row>
    <row r="85" spans="1:18" ht="14" x14ac:dyDescent="0.3">
      <c r="A85" s="45" t="s">
        <v>16</v>
      </c>
      <c r="C85" s="11" t="s">
        <v>13</v>
      </c>
      <c r="D85" s="12">
        <v>0</v>
      </c>
      <c r="E85" s="13">
        <v>0</v>
      </c>
      <c r="F85" s="13">
        <v>0</v>
      </c>
      <c r="G85" s="13">
        <v>0</v>
      </c>
      <c r="H85" s="13">
        <v>0</v>
      </c>
      <c r="I85" s="13">
        <v>0</v>
      </c>
      <c r="J85" s="13">
        <v>0</v>
      </c>
      <c r="K85" s="13">
        <v>0</v>
      </c>
      <c r="L85" s="13">
        <v>0</v>
      </c>
      <c r="M85" s="13">
        <v>0</v>
      </c>
      <c r="N85" s="13">
        <v>0</v>
      </c>
      <c r="O85" s="13">
        <v>23252077.719999999</v>
      </c>
      <c r="P85" s="13">
        <v>30465208.41</v>
      </c>
      <c r="Q85" s="13">
        <v>26096262.82</v>
      </c>
      <c r="R85" s="14">
        <v>21763812.859999999</v>
      </c>
    </row>
    <row r="86" spans="1:18" ht="14" x14ac:dyDescent="0.3">
      <c r="A86" s="45" t="s">
        <v>16</v>
      </c>
      <c r="C86" s="11" t="s">
        <v>94</v>
      </c>
      <c r="D86" s="12">
        <v>0</v>
      </c>
      <c r="E86" s="13">
        <v>0</v>
      </c>
      <c r="F86" s="13">
        <v>0</v>
      </c>
      <c r="G86" s="13">
        <v>0</v>
      </c>
      <c r="H86" s="13">
        <v>0</v>
      </c>
      <c r="I86" s="13">
        <v>0</v>
      </c>
      <c r="J86" s="13">
        <v>0</v>
      </c>
      <c r="K86" s="13">
        <v>0</v>
      </c>
      <c r="L86" s="13">
        <v>0</v>
      </c>
      <c r="M86" s="13">
        <v>0</v>
      </c>
      <c r="N86" s="13">
        <v>0</v>
      </c>
      <c r="O86" s="13">
        <v>23919622.780000001</v>
      </c>
      <c r="P86" s="13">
        <v>28040740.91</v>
      </c>
      <c r="Q86" s="13">
        <v>17777366.27</v>
      </c>
      <c r="R86" s="14">
        <v>19937226.850000001</v>
      </c>
    </row>
    <row r="87" spans="1:18" ht="14.5" thickBot="1" x14ac:dyDescent="0.35">
      <c r="A87" s="45" t="s">
        <v>16</v>
      </c>
      <c r="C87" s="11" t="s">
        <v>93</v>
      </c>
      <c r="D87" s="12">
        <v>0</v>
      </c>
      <c r="E87" s="16">
        <v>0</v>
      </c>
      <c r="F87" s="16">
        <v>0</v>
      </c>
      <c r="G87" s="16">
        <v>0</v>
      </c>
      <c r="H87" s="16">
        <v>0</v>
      </c>
      <c r="I87" s="16">
        <v>0</v>
      </c>
      <c r="J87" s="16">
        <v>0</v>
      </c>
      <c r="K87" s="16">
        <v>0</v>
      </c>
      <c r="L87" s="16">
        <v>0</v>
      </c>
      <c r="M87" s="16">
        <v>0</v>
      </c>
      <c r="N87" s="16">
        <v>0</v>
      </c>
      <c r="O87" s="16">
        <v>276083251.57999998</v>
      </c>
      <c r="P87" s="16">
        <v>264739069.18000001</v>
      </c>
      <c r="Q87" s="16">
        <v>188404251.33000001</v>
      </c>
      <c r="R87" s="17">
        <v>160653118.84999999</v>
      </c>
    </row>
    <row r="88" spans="1:18" ht="14.5" thickBot="1" x14ac:dyDescent="0.35">
      <c r="A88" s="45" t="s">
        <v>16</v>
      </c>
      <c r="C88" s="18" t="s">
        <v>14</v>
      </c>
      <c r="D88" s="19">
        <v>0</v>
      </c>
      <c r="E88" s="20">
        <v>0</v>
      </c>
      <c r="F88" s="20">
        <v>0</v>
      </c>
      <c r="G88" s="20">
        <v>0</v>
      </c>
      <c r="H88" s="20">
        <v>0</v>
      </c>
      <c r="I88" s="20">
        <v>0</v>
      </c>
      <c r="J88" s="20">
        <v>0</v>
      </c>
      <c r="K88" s="20">
        <v>0</v>
      </c>
      <c r="L88" s="20">
        <v>0</v>
      </c>
      <c r="M88" s="20">
        <v>0</v>
      </c>
      <c r="N88" s="20">
        <v>0</v>
      </c>
      <c r="O88" s="20">
        <v>359534216.13</v>
      </c>
      <c r="P88" s="20">
        <v>363801757.85000002</v>
      </c>
      <c r="Q88" s="20">
        <v>265476941.72000003</v>
      </c>
      <c r="R88" s="21" t="s">
        <v>377</v>
      </c>
    </row>
    <row r="90" spans="1:18" ht="23.5" thickBot="1" x14ac:dyDescent="0.3">
      <c r="C90" s="1" t="s">
        <v>138</v>
      </c>
      <c r="D90" s="1"/>
      <c r="E90" s="1"/>
      <c r="F90" s="1"/>
      <c r="G90" s="1"/>
      <c r="H90" s="1"/>
      <c r="I90" s="1"/>
      <c r="J90" s="1"/>
      <c r="K90" s="1"/>
      <c r="L90" s="1"/>
      <c r="M90" s="1"/>
      <c r="N90" s="9"/>
      <c r="O90" s="9"/>
      <c r="P90" s="9"/>
      <c r="Q90" s="9"/>
      <c r="R90" s="9"/>
    </row>
    <row r="91" spans="1:18" ht="14.5" thickBot="1" x14ac:dyDescent="0.35">
      <c r="C91" s="2"/>
      <c r="D91" s="140" t="s">
        <v>52</v>
      </c>
      <c r="E91" s="141"/>
      <c r="F91" s="141"/>
      <c r="G91" s="141"/>
      <c r="H91" s="141"/>
      <c r="I91" s="141"/>
      <c r="J91" s="141"/>
      <c r="K91" s="141"/>
      <c r="L91" s="141"/>
      <c r="M91" s="141"/>
      <c r="N91" s="141"/>
      <c r="O91" s="141"/>
      <c r="P91" s="141"/>
      <c r="Q91" s="141"/>
      <c r="R91" s="142"/>
    </row>
    <row r="92" spans="1:18" ht="14.5" thickBot="1" x14ac:dyDescent="0.35">
      <c r="A92" s="45" t="s">
        <v>16</v>
      </c>
      <c r="C92" s="3" t="s">
        <v>249</v>
      </c>
      <c r="D92" s="4" t="s">
        <v>0</v>
      </c>
      <c r="E92" s="5" t="s">
        <v>1</v>
      </c>
      <c r="F92" s="5" t="s">
        <v>2</v>
      </c>
      <c r="G92" s="5" t="s">
        <v>3</v>
      </c>
      <c r="H92" s="5" t="s">
        <v>4</v>
      </c>
      <c r="I92" s="5" t="s">
        <v>5</v>
      </c>
      <c r="J92" s="5" t="s">
        <v>6</v>
      </c>
      <c r="K92" s="5" t="s">
        <v>7</v>
      </c>
      <c r="L92" s="5" t="s">
        <v>8</v>
      </c>
      <c r="M92" s="5" t="s">
        <v>9</v>
      </c>
      <c r="N92" s="5" t="s">
        <v>10</v>
      </c>
      <c r="O92" s="5" t="s">
        <v>11</v>
      </c>
      <c r="P92" s="5" t="s">
        <v>17</v>
      </c>
      <c r="Q92" s="6" t="s">
        <v>44</v>
      </c>
      <c r="R92" s="6" t="s">
        <v>88</v>
      </c>
    </row>
    <row r="93" spans="1:18" ht="14" x14ac:dyDescent="0.3">
      <c r="A93" s="45" t="s">
        <v>16</v>
      </c>
      <c r="C93" s="11" t="s">
        <v>12</v>
      </c>
      <c r="D93" s="12">
        <v>-72764.960000000006</v>
      </c>
      <c r="E93" s="13">
        <v>30372.59</v>
      </c>
      <c r="F93" s="13">
        <v>-56993.5</v>
      </c>
      <c r="G93" s="13">
        <v>-66718.91</v>
      </c>
      <c r="H93" s="13">
        <v>51851.44</v>
      </c>
      <c r="I93" s="13">
        <v>1845735.25</v>
      </c>
      <c r="J93" s="13">
        <v>-1417680.61</v>
      </c>
      <c r="K93" s="13">
        <v>81657.429999999993</v>
      </c>
      <c r="L93" s="13">
        <v>-353098.92</v>
      </c>
      <c r="M93" s="13">
        <v>88729.16</v>
      </c>
      <c r="N93" s="13">
        <v>-217362.58</v>
      </c>
      <c r="O93" s="13">
        <v>30206.39</v>
      </c>
      <c r="P93" s="13">
        <v>407407.99</v>
      </c>
      <c r="Q93" s="13">
        <v>-587619.68999999994</v>
      </c>
      <c r="R93" s="14">
        <v>-41873.660000000003</v>
      </c>
    </row>
    <row r="94" spans="1:18" ht="14" x14ac:dyDescent="0.3">
      <c r="A94" s="45" t="s">
        <v>16</v>
      </c>
      <c r="C94" s="11" t="s">
        <v>30</v>
      </c>
      <c r="D94" s="12">
        <v>104229.19</v>
      </c>
      <c r="E94" s="13">
        <v>83666.850000000006</v>
      </c>
      <c r="F94" s="13">
        <v>73524.600000000006</v>
      </c>
      <c r="G94" s="13">
        <v>90871.82</v>
      </c>
      <c r="H94" s="13">
        <v>78709.41</v>
      </c>
      <c r="I94" s="13">
        <v>106643.05</v>
      </c>
      <c r="J94" s="13">
        <v>116891.29</v>
      </c>
      <c r="K94" s="13">
        <v>130200.33</v>
      </c>
      <c r="L94" s="13">
        <v>144979</v>
      </c>
      <c r="M94" s="13">
        <v>147940.20000000001</v>
      </c>
      <c r="N94" s="13">
        <v>171925.82</v>
      </c>
      <c r="O94" s="13">
        <v>74706.61</v>
      </c>
      <c r="P94" s="13">
        <v>94346.15</v>
      </c>
      <c r="Q94" s="13">
        <v>119694.74</v>
      </c>
      <c r="R94" s="14">
        <v>94096.53</v>
      </c>
    </row>
    <row r="95" spans="1:18" ht="14" x14ac:dyDescent="0.3">
      <c r="A95" s="45" t="s">
        <v>16</v>
      </c>
      <c r="C95" s="11" t="s">
        <v>31</v>
      </c>
      <c r="D95" s="12">
        <v>16622599.640000001</v>
      </c>
      <c r="E95" s="13">
        <v>19621281.420000002</v>
      </c>
      <c r="F95" s="13">
        <v>18361148.289999999</v>
      </c>
      <c r="G95" s="13">
        <v>27087741.260000002</v>
      </c>
      <c r="H95" s="13">
        <v>28477443.34</v>
      </c>
      <c r="I95" s="13">
        <v>31811221.449999999</v>
      </c>
      <c r="J95" s="13">
        <v>31404997.379999999</v>
      </c>
      <c r="K95" s="13">
        <v>31597918.899999999</v>
      </c>
      <c r="L95" s="13">
        <v>32908349.690000001</v>
      </c>
      <c r="M95" s="13">
        <v>36552697.939999998</v>
      </c>
      <c r="N95" s="13">
        <v>40173761.850000001</v>
      </c>
      <c r="O95" s="13">
        <v>40037148.32</v>
      </c>
      <c r="P95" s="13">
        <v>39381144.039999999</v>
      </c>
      <c r="Q95" s="13">
        <v>36687749.960000001</v>
      </c>
      <c r="R95" s="14">
        <v>36235464.5</v>
      </c>
    </row>
    <row r="96" spans="1:18" ht="14" x14ac:dyDescent="0.3">
      <c r="A96" s="45" t="s">
        <v>16</v>
      </c>
      <c r="C96" s="11" t="s">
        <v>39</v>
      </c>
      <c r="D96" s="12">
        <v>15288087.23</v>
      </c>
      <c r="E96" s="13">
        <v>17282723.829999998</v>
      </c>
      <c r="F96" s="13">
        <v>15313945.67</v>
      </c>
      <c r="G96" s="13">
        <v>25341189.43</v>
      </c>
      <c r="H96" s="13">
        <v>27726065.52</v>
      </c>
      <c r="I96" s="13">
        <v>29658759.09</v>
      </c>
      <c r="J96" s="13">
        <v>28331762.84</v>
      </c>
      <c r="K96" s="13">
        <v>32852102.600000001</v>
      </c>
      <c r="L96" s="13">
        <v>27533086.379999999</v>
      </c>
      <c r="M96" s="13">
        <v>34764902.840000004</v>
      </c>
      <c r="N96" s="13">
        <v>37656595.880000003</v>
      </c>
      <c r="O96" s="13">
        <v>38734651.289999999</v>
      </c>
      <c r="P96" s="13">
        <v>38287646.07</v>
      </c>
      <c r="Q96" s="13">
        <v>38901178.219999999</v>
      </c>
      <c r="R96" s="14">
        <v>39382758.43</v>
      </c>
    </row>
    <row r="97" spans="1:18" ht="14" x14ac:dyDescent="0.3">
      <c r="A97" s="45" t="s">
        <v>16</v>
      </c>
      <c r="C97" s="11" t="s">
        <v>37</v>
      </c>
      <c r="D97" s="12">
        <v>16813633.41</v>
      </c>
      <c r="E97" s="13">
        <v>23620792.039999999</v>
      </c>
      <c r="F97" s="13">
        <v>22474933.510000002</v>
      </c>
      <c r="G97" s="13">
        <v>30917054.460000001</v>
      </c>
      <c r="H97" s="13">
        <v>38215894.149999999</v>
      </c>
      <c r="I97" s="13">
        <v>38790352.380000003</v>
      </c>
      <c r="J97" s="13">
        <v>37774247.490000002</v>
      </c>
      <c r="K97" s="13">
        <v>42187138.159999996</v>
      </c>
      <c r="L97" s="13">
        <v>41777779.950000003</v>
      </c>
      <c r="M97" s="13">
        <v>49234153.240000002</v>
      </c>
      <c r="N97" s="13">
        <v>50378902.439999998</v>
      </c>
      <c r="O97" s="13">
        <v>47783966.140000001</v>
      </c>
      <c r="P97" s="13">
        <v>52302611.089999996</v>
      </c>
      <c r="Q97" s="13">
        <v>53019409.339999996</v>
      </c>
      <c r="R97" s="14">
        <v>60080563.439999998</v>
      </c>
    </row>
    <row r="98" spans="1:18" ht="14" x14ac:dyDescent="0.3">
      <c r="A98" s="45" t="s">
        <v>16</v>
      </c>
      <c r="C98" s="11" t="s">
        <v>32</v>
      </c>
      <c r="D98" s="12">
        <v>33625877.439999998</v>
      </c>
      <c r="E98" s="13">
        <v>42085073.759999998</v>
      </c>
      <c r="F98" s="13">
        <v>42353972.32</v>
      </c>
      <c r="G98" s="13">
        <v>61341414.049999997</v>
      </c>
      <c r="H98" s="13">
        <v>56438003.030000001</v>
      </c>
      <c r="I98" s="13">
        <v>75764429.409999996</v>
      </c>
      <c r="J98" s="13">
        <v>69126578.439999998</v>
      </c>
      <c r="K98" s="13">
        <v>63848456.979999997</v>
      </c>
      <c r="L98" s="13">
        <v>55902238.75</v>
      </c>
      <c r="M98" s="13">
        <v>88655035.75</v>
      </c>
      <c r="N98" s="13">
        <v>88252700.689999998</v>
      </c>
      <c r="O98" s="13">
        <v>80601023.620000005</v>
      </c>
      <c r="P98" s="13">
        <v>80073781.870000005</v>
      </c>
      <c r="Q98" s="13">
        <v>88586363.349999994</v>
      </c>
      <c r="R98" s="14">
        <v>93710343.799999997</v>
      </c>
    </row>
    <row r="99" spans="1:18" ht="14" x14ac:dyDescent="0.3">
      <c r="A99" s="45" t="s">
        <v>16</v>
      </c>
      <c r="C99" s="11" t="s">
        <v>33</v>
      </c>
      <c r="D99" s="12">
        <v>19848238.02</v>
      </c>
      <c r="E99" s="13">
        <v>30259969.48</v>
      </c>
      <c r="F99" s="13">
        <v>37773035.079999998</v>
      </c>
      <c r="G99" s="13">
        <v>48849010.659999996</v>
      </c>
      <c r="H99" s="13">
        <v>46293998.060000002</v>
      </c>
      <c r="I99" s="13">
        <v>69536986.859999999</v>
      </c>
      <c r="J99" s="13">
        <v>68165776.299999997</v>
      </c>
      <c r="K99" s="13">
        <v>61244794.170000002</v>
      </c>
      <c r="L99" s="13">
        <v>53301562.539999999</v>
      </c>
      <c r="M99" s="13">
        <v>70414598.670000002</v>
      </c>
      <c r="N99" s="13">
        <v>82497398.069999993</v>
      </c>
      <c r="O99" s="13">
        <v>78049236.829999998</v>
      </c>
      <c r="P99" s="13">
        <v>88480484.840000004</v>
      </c>
      <c r="Q99" s="13">
        <v>99885310.25</v>
      </c>
      <c r="R99" s="14">
        <v>99490989.540000007</v>
      </c>
    </row>
    <row r="100" spans="1:18" ht="14" x14ac:dyDescent="0.3">
      <c r="A100" s="45" t="s">
        <v>16</v>
      </c>
      <c r="C100" s="11" t="s">
        <v>34</v>
      </c>
      <c r="D100" s="12">
        <v>23970671.539999999</v>
      </c>
      <c r="E100" s="13">
        <v>32697854.210000001</v>
      </c>
      <c r="F100" s="13">
        <v>26645924.59</v>
      </c>
      <c r="G100" s="13">
        <v>48069555.32</v>
      </c>
      <c r="H100" s="13">
        <v>54808373.240000002</v>
      </c>
      <c r="I100" s="13">
        <v>70459523.969999999</v>
      </c>
      <c r="J100" s="13">
        <v>72681232.579999998</v>
      </c>
      <c r="K100" s="13">
        <v>67694105.989999995</v>
      </c>
      <c r="L100" s="13">
        <v>57040528.539999999</v>
      </c>
      <c r="M100" s="13">
        <v>74922700.870000005</v>
      </c>
      <c r="N100" s="13">
        <v>92176534.829999998</v>
      </c>
      <c r="O100" s="13">
        <v>108209975.91</v>
      </c>
      <c r="P100" s="13">
        <v>127813290.44999999</v>
      </c>
      <c r="Q100" s="13">
        <v>107631346.09</v>
      </c>
      <c r="R100" s="14">
        <v>106879386.71000001</v>
      </c>
    </row>
    <row r="101" spans="1:18" ht="14" x14ac:dyDescent="0.3">
      <c r="A101" s="45" t="s">
        <v>16</v>
      </c>
      <c r="C101" s="11" t="s">
        <v>13</v>
      </c>
      <c r="D101" s="12">
        <v>33985524.009999998</v>
      </c>
      <c r="E101" s="13">
        <v>30039214.289999999</v>
      </c>
      <c r="F101" s="13">
        <v>45236172.560000002</v>
      </c>
      <c r="G101" s="13">
        <v>41795278.259999998</v>
      </c>
      <c r="H101" s="13">
        <v>55662701.310000002</v>
      </c>
      <c r="I101" s="13">
        <v>58958201.520000003</v>
      </c>
      <c r="J101" s="13">
        <v>62696025.770000003</v>
      </c>
      <c r="K101" s="13">
        <v>64650907.850000001</v>
      </c>
      <c r="L101" s="13">
        <v>56223834.539999999</v>
      </c>
      <c r="M101" s="13">
        <v>56160152.18</v>
      </c>
      <c r="N101" s="13">
        <v>83262923.060000002</v>
      </c>
      <c r="O101" s="13">
        <v>103445973.36</v>
      </c>
      <c r="P101" s="13">
        <v>139598059.61000001</v>
      </c>
      <c r="Q101" s="13">
        <v>142689002.03</v>
      </c>
      <c r="R101" s="14">
        <v>121379493.56999999</v>
      </c>
    </row>
    <row r="102" spans="1:18" ht="14" x14ac:dyDescent="0.3">
      <c r="A102" s="45" t="s">
        <v>16</v>
      </c>
      <c r="C102" s="11" t="s">
        <v>94</v>
      </c>
      <c r="D102" s="12">
        <v>51836350.960000001</v>
      </c>
      <c r="E102" s="13">
        <v>35555568.810000002</v>
      </c>
      <c r="F102" s="13">
        <v>41186261.270000003</v>
      </c>
      <c r="G102" s="13">
        <v>43951388.780000001</v>
      </c>
      <c r="H102" s="13">
        <v>32040030.079999998</v>
      </c>
      <c r="I102" s="13">
        <v>67537302.450000003</v>
      </c>
      <c r="J102" s="13">
        <v>70672305.890000001</v>
      </c>
      <c r="K102" s="13">
        <v>62842461.590000004</v>
      </c>
      <c r="L102" s="13">
        <v>54057474.119999997</v>
      </c>
      <c r="M102" s="13">
        <v>68891169.209999993</v>
      </c>
      <c r="N102" s="13">
        <v>73607206.959999993</v>
      </c>
      <c r="O102" s="13">
        <v>114367951.59</v>
      </c>
      <c r="P102" s="13">
        <v>128415934.64999999</v>
      </c>
      <c r="Q102" s="13">
        <v>101797004.89999999</v>
      </c>
      <c r="R102" s="14">
        <v>103156435.93000001</v>
      </c>
    </row>
    <row r="103" spans="1:18" ht="14.5" thickBot="1" x14ac:dyDescent="0.35">
      <c r="A103" s="45" t="s">
        <v>16</v>
      </c>
      <c r="C103" s="11" t="s">
        <v>93</v>
      </c>
      <c r="D103" s="15">
        <v>89326594.489999995</v>
      </c>
      <c r="E103" s="16">
        <v>86987312.079999998</v>
      </c>
      <c r="F103" s="16">
        <v>151207205.41</v>
      </c>
      <c r="G103" s="16">
        <v>123989275.66</v>
      </c>
      <c r="H103" s="16">
        <v>185431942.27000001</v>
      </c>
      <c r="I103" s="16">
        <v>324207866.33999997</v>
      </c>
      <c r="J103" s="16">
        <v>338317775.33999997</v>
      </c>
      <c r="K103" s="16">
        <v>312147259.00999999</v>
      </c>
      <c r="L103" s="16">
        <v>291161258.99000001</v>
      </c>
      <c r="M103" s="16">
        <v>383828199.92000002</v>
      </c>
      <c r="N103" s="16">
        <v>431524563.63999999</v>
      </c>
      <c r="O103" s="16">
        <v>861971596.53999996</v>
      </c>
      <c r="P103" s="16">
        <v>957795798.1400001</v>
      </c>
      <c r="Q103" s="16">
        <v>878496930.21000004</v>
      </c>
      <c r="R103" s="17">
        <v>839013511.75999999</v>
      </c>
    </row>
    <row r="104" spans="1:18" ht="14.5" thickBot="1" x14ac:dyDescent="0.35">
      <c r="A104" s="45" t="s">
        <v>16</v>
      </c>
      <c r="C104" s="18" t="s">
        <v>14</v>
      </c>
      <c r="D104" s="19">
        <v>301349040.96999997</v>
      </c>
      <c r="E104" s="20">
        <v>318263829.36000001</v>
      </c>
      <c r="F104" s="20">
        <v>400569129.80000007</v>
      </c>
      <c r="G104" s="20">
        <v>451366060.78999996</v>
      </c>
      <c r="H104" s="20">
        <v>525225011.85000002</v>
      </c>
      <c r="I104" s="20">
        <v>768677021.76999998</v>
      </c>
      <c r="J104" s="20">
        <v>777869912.70999992</v>
      </c>
      <c r="K104" s="20">
        <v>739277003.00999999</v>
      </c>
      <c r="L104" s="20">
        <v>669697993.57999992</v>
      </c>
      <c r="M104" s="20">
        <v>863660279.98000002</v>
      </c>
      <c r="N104" s="20">
        <v>979485150.65999997</v>
      </c>
      <c r="O104" s="20">
        <v>1473306436.5999999</v>
      </c>
      <c r="P104" s="20">
        <v>1652650504.9000001</v>
      </c>
      <c r="Q104" s="20">
        <v>1547226369.4000001</v>
      </c>
      <c r="R104" s="21">
        <v>1499381170.5500002</v>
      </c>
    </row>
    <row r="105" spans="1:18" x14ac:dyDescent="0.25">
      <c r="D105" s="29"/>
      <c r="E105" s="29"/>
      <c r="F105" s="29"/>
      <c r="G105" s="29"/>
      <c r="H105" s="29"/>
      <c r="I105" s="29"/>
      <c r="J105" s="29"/>
      <c r="K105" s="29"/>
      <c r="L105" s="29"/>
      <c r="M105" s="29"/>
      <c r="N105" s="29"/>
      <c r="O105" s="29"/>
      <c r="P105" s="29"/>
      <c r="Q105" s="29"/>
      <c r="R105" s="29"/>
    </row>
    <row r="106" spans="1:18" x14ac:dyDescent="0.25">
      <c r="D106" s="29"/>
      <c r="E106" s="29"/>
      <c r="F106" s="29"/>
      <c r="G106" s="29"/>
      <c r="H106" s="29"/>
      <c r="I106" s="29"/>
      <c r="J106" s="29"/>
      <c r="K106" s="29"/>
      <c r="L106" s="29"/>
      <c r="M106" s="29"/>
      <c r="N106" s="29"/>
      <c r="O106" s="29"/>
      <c r="P106" s="29"/>
      <c r="Q106" s="29"/>
      <c r="R106" s="29"/>
    </row>
    <row r="107" spans="1:18" x14ac:dyDescent="0.25">
      <c r="D107" s="31"/>
      <c r="E107" s="31"/>
      <c r="F107" s="31"/>
      <c r="G107" s="31"/>
      <c r="H107" s="31"/>
      <c r="I107" s="31"/>
      <c r="J107" s="31"/>
      <c r="K107" s="31"/>
      <c r="L107" s="31"/>
      <c r="M107" s="31"/>
      <c r="N107" s="31"/>
      <c r="O107" s="31"/>
      <c r="P107" s="31"/>
      <c r="Q107" s="31"/>
      <c r="R107" s="31"/>
    </row>
    <row r="108" spans="1:18" ht="23.5" thickBot="1" x14ac:dyDescent="0.3">
      <c r="C108" s="1" t="s">
        <v>139</v>
      </c>
      <c r="D108" s="32"/>
      <c r="E108" s="32"/>
      <c r="F108" s="32"/>
      <c r="G108" s="32"/>
      <c r="H108" s="32"/>
      <c r="I108" s="32"/>
      <c r="J108" s="32"/>
      <c r="K108" s="32"/>
      <c r="L108" s="32"/>
      <c r="M108" s="32"/>
      <c r="N108" s="32"/>
      <c r="O108" s="32"/>
      <c r="P108" s="32"/>
      <c r="Q108" s="32"/>
      <c r="R108" s="32"/>
    </row>
    <row r="109" spans="1:18" ht="14.5" thickBot="1" x14ac:dyDescent="0.35">
      <c r="C109" s="2"/>
      <c r="D109" s="140" t="s">
        <v>52</v>
      </c>
      <c r="E109" s="141"/>
      <c r="F109" s="141"/>
      <c r="G109" s="141"/>
      <c r="H109" s="141"/>
      <c r="I109" s="141"/>
      <c r="J109" s="141"/>
      <c r="K109" s="141"/>
      <c r="L109" s="141"/>
      <c r="M109" s="141"/>
      <c r="N109" s="141"/>
      <c r="O109" s="141"/>
      <c r="P109" s="141"/>
      <c r="Q109" s="141"/>
      <c r="R109" s="142"/>
    </row>
    <row r="110" spans="1:18" ht="14.5" thickBot="1" x14ac:dyDescent="0.35">
      <c r="A110" s="45" t="s">
        <v>41</v>
      </c>
      <c r="C110" s="3" t="s">
        <v>249</v>
      </c>
      <c r="D110" s="4" t="s">
        <v>0</v>
      </c>
      <c r="E110" s="5" t="s">
        <v>1</v>
      </c>
      <c r="F110" s="5" t="s">
        <v>2</v>
      </c>
      <c r="G110" s="5" t="s">
        <v>3</v>
      </c>
      <c r="H110" s="5" t="s">
        <v>4</v>
      </c>
      <c r="I110" s="5" t="s">
        <v>5</v>
      </c>
      <c r="J110" s="5" t="s">
        <v>6</v>
      </c>
      <c r="K110" s="5" t="s">
        <v>7</v>
      </c>
      <c r="L110" s="5" t="s">
        <v>8</v>
      </c>
      <c r="M110" s="5" t="s">
        <v>9</v>
      </c>
      <c r="N110" s="5" t="s">
        <v>10</v>
      </c>
      <c r="O110" s="5" t="s">
        <v>11</v>
      </c>
      <c r="P110" s="5" t="s">
        <v>17</v>
      </c>
      <c r="Q110" s="6" t="s">
        <v>44</v>
      </c>
      <c r="R110" s="6" t="s">
        <v>88</v>
      </c>
    </row>
    <row r="111" spans="1:18" ht="14" x14ac:dyDescent="0.3">
      <c r="A111" s="45" t="s">
        <v>41</v>
      </c>
      <c r="C111" s="11" t="s">
        <v>12</v>
      </c>
      <c r="D111" s="12">
        <v>0</v>
      </c>
      <c r="E111" s="13">
        <v>0</v>
      </c>
      <c r="F111" s="13">
        <v>0</v>
      </c>
      <c r="G111" s="13">
        <v>0</v>
      </c>
      <c r="H111" s="13">
        <v>0</v>
      </c>
      <c r="I111" s="13">
        <v>0</v>
      </c>
      <c r="J111" s="13">
        <v>0</v>
      </c>
      <c r="K111" s="13">
        <v>0</v>
      </c>
      <c r="L111" s="13">
        <v>0</v>
      </c>
      <c r="M111" s="13">
        <v>0</v>
      </c>
      <c r="N111" s="13">
        <v>0</v>
      </c>
      <c r="O111" s="13">
        <v>0</v>
      </c>
      <c r="P111" s="13">
        <v>0</v>
      </c>
      <c r="Q111" s="13">
        <v>0</v>
      </c>
      <c r="R111" s="14">
        <v>0</v>
      </c>
    </row>
    <row r="112" spans="1:18" ht="14" x14ac:dyDescent="0.3">
      <c r="A112" s="45" t="s">
        <v>41</v>
      </c>
      <c r="C112" s="11" t="s">
        <v>30</v>
      </c>
      <c r="D112" s="12">
        <v>0</v>
      </c>
      <c r="E112" s="13">
        <v>0</v>
      </c>
      <c r="F112" s="13">
        <v>0</v>
      </c>
      <c r="G112" s="13">
        <v>0</v>
      </c>
      <c r="H112" s="13">
        <v>0</v>
      </c>
      <c r="I112" s="13">
        <v>0</v>
      </c>
      <c r="J112" s="13">
        <v>0</v>
      </c>
      <c r="K112" s="13">
        <v>0</v>
      </c>
      <c r="L112" s="13">
        <v>0</v>
      </c>
      <c r="M112" s="13">
        <v>0</v>
      </c>
      <c r="N112" s="13">
        <v>0</v>
      </c>
      <c r="O112" s="13">
        <v>0</v>
      </c>
      <c r="P112" s="13">
        <v>0</v>
      </c>
      <c r="Q112" s="13">
        <v>0</v>
      </c>
      <c r="R112" s="14">
        <v>0</v>
      </c>
    </row>
    <row r="113" spans="1:18" ht="14" x14ac:dyDescent="0.3">
      <c r="A113" s="45" t="s">
        <v>41</v>
      </c>
      <c r="C113" s="11" t="s">
        <v>31</v>
      </c>
      <c r="D113" s="12">
        <v>0</v>
      </c>
      <c r="E113" s="13">
        <v>0</v>
      </c>
      <c r="F113" s="13">
        <v>0</v>
      </c>
      <c r="G113" s="13">
        <v>0</v>
      </c>
      <c r="H113" s="13">
        <v>0</v>
      </c>
      <c r="I113" s="13">
        <v>0</v>
      </c>
      <c r="J113" s="13">
        <v>0</v>
      </c>
      <c r="K113" s="13">
        <v>0</v>
      </c>
      <c r="L113" s="13">
        <v>0</v>
      </c>
      <c r="M113" s="13">
        <v>0</v>
      </c>
      <c r="N113" s="13">
        <v>0</v>
      </c>
      <c r="O113" s="13">
        <v>0</v>
      </c>
      <c r="P113" s="13">
        <v>0</v>
      </c>
      <c r="Q113" s="13">
        <v>0</v>
      </c>
      <c r="R113" s="14">
        <v>0</v>
      </c>
    </row>
    <row r="114" spans="1:18" ht="14" x14ac:dyDescent="0.3">
      <c r="A114" s="45" t="s">
        <v>41</v>
      </c>
      <c r="C114" s="11" t="s">
        <v>39</v>
      </c>
      <c r="D114" s="12">
        <v>0</v>
      </c>
      <c r="E114" s="13">
        <v>0</v>
      </c>
      <c r="F114" s="13">
        <v>0</v>
      </c>
      <c r="G114" s="13">
        <v>0</v>
      </c>
      <c r="H114" s="13">
        <v>0</v>
      </c>
      <c r="I114" s="13">
        <v>0</v>
      </c>
      <c r="J114" s="13">
        <v>0</v>
      </c>
      <c r="K114" s="13">
        <v>0</v>
      </c>
      <c r="L114" s="13">
        <v>0</v>
      </c>
      <c r="M114" s="13">
        <v>0</v>
      </c>
      <c r="N114" s="13">
        <v>0</v>
      </c>
      <c r="O114" s="13">
        <v>0</v>
      </c>
      <c r="P114" s="13">
        <v>0</v>
      </c>
      <c r="Q114" s="13">
        <v>22000</v>
      </c>
      <c r="R114" s="14">
        <v>0</v>
      </c>
    </row>
    <row r="115" spans="1:18" ht="14" x14ac:dyDescent="0.3">
      <c r="A115" s="45" t="s">
        <v>41</v>
      </c>
      <c r="C115" s="11" t="s">
        <v>37</v>
      </c>
      <c r="D115" s="12">
        <v>0</v>
      </c>
      <c r="E115" s="13">
        <v>0</v>
      </c>
      <c r="F115" s="13">
        <v>0</v>
      </c>
      <c r="G115" s="13">
        <v>0</v>
      </c>
      <c r="H115" s="13">
        <v>0</v>
      </c>
      <c r="I115" s="13">
        <v>0</v>
      </c>
      <c r="J115" s="13">
        <v>0</v>
      </c>
      <c r="K115" s="13">
        <v>0</v>
      </c>
      <c r="L115" s="13">
        <v>0</v>
      </c>
      <c r="M115" s="13">
        <v>0</v>
      </c>
      <c r="N115" s="13">
        <v>0</v>
      </c>
      <c r="O115" s="13">
        <v>0</v>
      </c>
      <c r="P115" s="13">
        <v>0</v>
      </c>
      <c r="Q115" s="13">
        <v>0</v>
      </c>
      <c r="R115" s="14">
        <v>0</v>
      </c>
    </row>
    <row r="116" spans="1:18" ht="14" x14ac:dyDescent="0.3">
      <c r="A116" s="45" t="s">
        <v>41</v>
      </c>
      <c r="C116" s="11" t="s">
        <v>32</v>
      </c>
      <c r="D116" s="12">
        <v>0</v>
      </c>
      <c r="E116" s="13">
        <v>150000</v>
      </c>
      <c r="F116" s="13">
        <v>0</v>
      </c>
      <c r="G116" s="13">
        <v>0</v>
      </c>
      <c r="H116" s="13">
        <v>0</v>
      </c>
      <c r="I116" s="13">
        <v>0</v>
      </c>
      <c r="J116" s="13">
        <v>0</v>
      </c>
      <c r="K116" s="13">
        <v>0</v>
      </c>
      <c r="L116" s="13">
        <v>0</v>
      </c>
      <c r="M116" s="13">
        <v>0</v>
      </c>
      <c r="N116" s="13">
        <v>0</v>
      </c>
      <c r="O116" s="13">
        <v>0</v>
      </c>
      <c r="P116" s="13">
        <v>0</v>
      </c>
      <c r="Q116" s="13">
        <v>0</v>
      </c>
      <c r="R116" s="14">
        <v>0</v>
      </c>
    </row>
    <row r="117" spans="1:18" ht="14" x14ac:dyDescent="0.3">
      <c r="A117" s="45" t="s">
        <v>41</v>
      </c>
      <c r="C117" s="11" t="s">
        <v>33</v>
      </c>
      <c r="D117" s="12">
        <v>8374.5400000000009</v>
      </c>
      <c r="E117" s="13">
        <v>8715.07</v>
      </c>
      <c r="F117" s="13">
        <v>109131.27</v>
      </c>
      <c r="G117" s="13">
        <v>9013.56</v>
      </c>
      <c r="H117" s="13">
        <v>209438.17</v>
      </c>
      <c r="I117" s="13">
        <v>9925.84</v>
      </c>
      <c r="J117" s="13">
        <v>10215.92</v>
      </c>
      <c r="K117" s="13">
        <v>10552.25</v>
      </c>
      <c r="L117" s="13">
        <v>10804.5</v>
      </c>
      <c r="M117" s="13">
        <v>10922.21</v>
      </c>
      <c r="N117" s="13">
        <v>11115.6</v>
      </c>
      <c r="O117" s="13">
        <v>11548.62</v>
      </c>
      <c r="P117" s="13">
        <v>11948.01</v>
      </c>
      <c r="Q117" s="13">
        <v>12263.32</v>
      </c>
      <c r="R117" s="14">
        <v>12330.59</v>
      </c>
    </row>
    <row r="118" spans="1:18" ht="14" x14ac:dyDescent="0.3">
      <c r="A118" s="45" t="s">
        <v>41</v>
      </c>
      <c r="C118" s="11" t="s">
        <v>34</v>
      </c>
      <c r="D118" s="12">
        <v>777745.96</v>
      </c>
      <c r="E118" s="13">
        <v>237563.81</v>
      </c>
      <c r="F118" s="13">
        <v>52614.65</v>
      </c>
      <c r="G118" s="13">
        <v>48590.37</v>
      </c>
      <c r="H118" s="13">
        <v>574772</v>
      </c>
      <c r="I118" s="13">
        <v>50996.25</v>
      </c>
      <c r="J118" s="13">
        <v>52212.39</v>
      </c>
      <c r="K118" s="13">
        <v>53354.47</v>
      </c>
      <c r="L118" s="13">
        <v>54056.3</v>
      </c>
      <c r="M118" s="13">
        <v>54772.83</v>
      </c>
      <c r="N118" s="13">
        <v>56001.31</v>
      </c>
      <c r="O118" s="13">
        <v>57433.43</v>
      </c>
      <c r="P118" s="13">
        <v>6314.13</v>
      </c>
      <c r="Q118" s="13">
        <v>24468.94</v>
      </c>
      <c r="R118" s="14">
        <v>25831.759999999998</v>
      </c>
    </row>
    <row r="119" spans="1:18" ht="14" x14ac:dyDescent="0.3">
      <c r="A119" s="45" t="s">
        <v>41</v>
      </c>
      <c r="C119" s="11" t="s">
        <v>13</v>
      </c>
      <c r="D119" s="12">
        <v>16830.28</v>
      </c>
      <c r="E119" s="13">
        <v>1698671.98</v>
      </c>
      <c r="F119" s="13">
        <v>57388.95</v>
      </c>
      <c r="G119" s="13">
        <v>44073.279999999999</v>
      </c>
      <c r="H119" s="13">
        <v>45203.93</v>
      </c>
      <c r="I119" s="13">
        <v>45900.98</v>
      </c>
      <c r="J119" s="13">
        <v>46567.42</v>
      </c>
      <c r="K119" s="13">
        <v>47321.47</v>
      </c>
      <c r="L119" s="13">
        <v>47796.99</v>
      </c>
      <c r="M119" s="13">
        <v>48446.49</v>
      </c>
      <c r="N119" s="13">
        <v>49609.34</v>
      </c>
      <c r="O119" s="13">
        <v>51175.9</v>
      </c>
      <c r="P119" s="13">
        <v>52851.95</v>
      </c>
      <c r="Q119" s="13">
        <v>54699.519999999997</v>
      </c>
      <c r="R119" s="14">
        <v>56614.13</v>
      </c>
    </row>
    <row r="120" spans="1:18" ht="14" x14ac:dyDescent="0.3">
      <c r="A120" s="45" t="s">
        <v>41</v>
      </c>
      <c r="C120" s="11" t="s">
        <v>94</v>
      </c>
      <c r="D120" s="12">
        <v>191936.03</v>
      </c>
      <c r="E120" s="13">
        <v>120167.18</v>
      </c>
      <c r="F120" s="13">
        <v>676699.15</v>
      </c>
      <c r="G120" s="13">
        <v>124552.52</v>
      </c>
      <c r="H120" s="13">
        <v>129933.99</v>
      </c>
      <c r="I120" s="13">
        <v>136604.37</v>
      </c>
      <c r="J120" s="13">
        <v>141175.44</v>
      </c>
      <c r="K120" s="13">
        <v>145258.66</v>
      </c>
      <c r="L120" s="13">
        <v>148584.47</v>
      </c>
      <c r="M120" s="13">
        <v>150178.9</v>
      </c>
      <c r="N120" s="13">
        <v>152964.62</v>
      </c>
      <c r="O120" s="13">
        <v>158126.98000000001</v>
      </c>
      <c r="P120" s="13">
        <v>163641.18</v>
      </c>
      <c r="Q120" s="13">
        <v>167504.43</v>
      </c>
      <c r="R120" s="14">
        <v>170137.12</v>
      </c>
    </row>
    <row r="121" spans="1:18" ht="14.5" thickBot="1" x14ac:dyDescent="0.35">
      <c r="A121" s="45" t="s">
        <v>41</v>
      </c>
      <c r="C121" s="11" t="s">
        <v>93</v>
      </c>
      <c r="D121" s="15">
        <v>267064.57</v>
      </c>
      <c r="E121" s="16">
        <v>1451364.21</v>
      </c>
      <c r="F121" s="16">
        <v>2665355.9300000002</v>
      </c>
      <c r="G121" s="16">
        <v>432831.2</v>
      </c>
      <c r="H121" s="16">
        <v>749832.37</v>
      </c>
      <c r="I121" s="16">
        <v>2335832.34</v>
      </c>
      <c r="J121" s="16">
        <v>922760.89</v>
      </c>
      <c r="K121" s="16">
        <v>2755076.71</v>
      </c>
      <c r="L121" s="16">
        <v>732206.89</v>
      </c>
      <c r="M121" s="16">
        <v>824849.64</v>
      </c>
      <c r="N121" s="16">
        <v>995051.23</v>
      </c>
      <c r="O121" s="16">
        <v>725696.84</v>
      </c>
      <c r="P121" s="16">
        <v>1059239.48</v>
      </c>
      <c r="Q121" s="16">
        <v>938129.67</v>
      </c>
      <c r="R121" s="17">
        <v>978994.75</v>
      </c>
    </row>
    <row r="122" spans="1:18" ht="14.5" thickBot="1" x14ac:dyDescent="0.35">
      <c r="A122" s="45" t="s">
        <v>41</v>
      </c>
      <c r="C122" s="18" t="s">
        <v>14</v>
      </c>
      <c r="D122" s="19">
        <v>1261951.3800000001</v>
      </c>
      <c r="E122" s="20">
        <v>3666482.25</v>
      </c>
      <c r="F122" s="20">
        <v>3561189.95</v>
      </c>
      <c r="G122" s="20">
        <v>659060.92999999993</v>
      </c>
      <c r="H122" s="20">
        <v>1709180.46</v>
      </c>
      <c r="I122" s="20">
        <v>2579259.7799999998</v>
      </c>
      <c r="J122" s="20">
        <v>1172932.06</v>
      </c>
      <c r="K122" s="20">
        <v>3011563.56</v>
      </c>
      <c r="L122" s="20">
        <v>993449.15</v>
      </c>
      <c r="M122" s="20">
        <v>1089170.07</v>
      </c>
      <c r="N122" s="20">
        <v>1264742.1000000001</v>
      </c>
      <c r="O122" s="20">
        <v>1003981.77</v>
      </c>
      <c r="P122" s="20">
        <v>1293994.75</v>
      </c>
      <c r="Q122" s="20">
        <v>1219065.8799999999</v>
      </c>
      <c r="R122" s="21">
        <v>1243908.3500000001</v>
      </c>
    </row>
    <row r="124" spans="1:18" ht="23.5" thickBot="1" x14ac:dyDescent="0.3">
      <c r="C124" s="1" t="s">
        <v>361</v>
      </c>
      <c r="D124" s="1"/>
      <c r="E124" s="1"/>
      <c r="F124" s="1"/>
      <c r="G124" s="1"/>
      <c r="H124" s="1"/>
      <c r="I124" s="1"/>
      <c r="J124" s="1"/>
      <c r="K124" s="1"/>
      <c r="L124" s="1"/>
      <c r="M124" s="1"/>
      <c r="N124" s="9"/>
      <c r="O124" s="9"/>
      <c r="P124" s="9"/>
      <c r="Q124" s="9"/>
      <c r="R124" s="9"/>
    </row>
    <row r="125" spans="1:18" ht="14.5" thickBot="1" x14ac:dyDescent="0.35">
      <c r="C125" s="2"/>
      <c r="D125" s="140" t="s">
        <v>52</v>
      </c>
      <c r="E125" s="141"/>
      <c r="F125" s="141"/>
      <c r="G125" s="141"/>
      <c r="H125" s="141"/>
      <c r="I125" s="141"/>
      <c r="J125" s="141"/>
      <c r="K125" s="141"/>
      <c r="L125" s="141"/>
      <c r="M125" s="141"/>
      <c r="N125" s="141"/>
      <c r="O125" s="141"/>
      <c r="P125" s="141"/>
      <c r="Q125" s="141"/>
      <c r="R125" s="142"/>
    </row>
    <row r="126" spans="1:18" ht="14.5" thickBot="1" x14ac:dyDescent="0.35">
      <c r="A126" s="45" t="s">
        <v>41</v>
      </c>
      <c r="C126" s="3" t="s">
        <v>249</v>
      </c>
      <c r="D126" s="4" t="s">
        <v>0</v>
      </c>
      <c r="E126" s="5" t="s">
        <v>1</v>
      </c>
      <c r="F126" s="5" t="s">
        <v>2</v>
      </c>
      <c r="G126" s="5" t="s">
        <v>3</v>
      </c>
      <c r="H126" s="5" t="s">
        <v>4</v>
      </c>
      <c r="I126" s="5" t="s">
        <v>5</v>
      </c>
      <c r="J126" s="5" t="s">
        <v>6</v>
      </c>
      <c r="K126" s="5" t="s">
        <v>7</v>
      </c>
      <c r="L126" s="5" t="s">
        <v>8</v>
      </c>
      <c r="M126" s="5" t="s">
        <v>9</v>
      </c>
      <c r="N126" s="5" t="s">
        <v>10</v>
      </c>
      <c r="O126" s="5" t="s">
        <v>11</v>
      </c>
      <c r="P126" s="5" t="s">
        <v>17</v>
      </c>
      <c r="Q126" s="6" t="s">
        <v>44</v>
      </c>
      <c r="R126" s="6" t="s">
        <v>88</v>
      </c>
    </row>
    <row r="127" spans="1:18" ht="14" x14ac:dyDescent="0.3">
      <c r="A127" s="45" t="s">
        <v>41</v>
      </c>
      <c r="C127" s="11" t="s">
        <v>12</v>
      </c>
      <c r="D127" s="12">
        <v>0</v>
      </c>
      <c r="E127" s="13">
        <v>0</v>
      </c>
      <c r="F127" s="13">
        <v>0</v>
      </c>
      <c r="G127" s="13">
        <v>0</v>
      </c>
      <c r="H127" s="13">
        <v>0</v>
      </c>
      <c r="I127" s="13">
        <v>0</v>
      </c>
      <c r="J127" s="13">
        <v>0</v>
      </c>
      <c r="K127" s="13">
        <v>0</v>
      </c>
      <c r="L127" s="13">
        <v>0</v>
      </c>
      <c r="M127" s="13">
        <v>0</v>
      </c>
      <c r="N127" s="13">
        <v>0</v>
      </c>
      <c r="O127" s="13">
        <v>0</v>
      </c>
      <c r="P127" s="13">
        <v>0</v>
      </c>
      <c r="Q127" s="13">
        <v>0</v>
      </c>
      <c r="R127" s="14">
        <v>0</v>
      </c>
    </row>
    <row r="128" spans="1:18" ht="14" x14ac:dyDescent="0.3">
      <c r="A128" s="45" t="s">
        <v>41</v>
      </c>
      <c r="C128" s="11" t="s">
        <v>30</v>
      </c>
      <c r="D128" s="12">
        <v>0</v>
      </c>
      <c r="E128" s="13">
        <v>0</v>
      </c>
      <c r="F128" s="13">
        <v>0</v>
      </c>
      <c r="G128" s="13">
        <v>0</v>
      </c>
      <c r="H128" s="13">
        <v>0</v>
      </c>
      <c r="I128" s="13">
        <v>0</v>
      </c>
      <c r="J128" s="13">
        <v>0</v>
      </c>
      <c r="K128" s="13">
        <v>0</v>
      </c>
      <c r="L128" s="13">
        <v>0</v>
      </c>
      <c r="M128" s="13">
        <v>0</v>
      </c>
      <c r="N128" s="13">
        <v>0</v>
      </c>
      <c r="O128" s="13">
        <v>0</v>
      </c>
      <c r="P128" s="13">
        <v>0</v>
      </c>
      <c r="Q128" s="13">
        <v>0</v>
      </c>
      <c r="R128" s="14">
        <v>0</v>
      </c>
    </row>
    <row r="129" spans="1:18" ht="14" x14ac:dyDescent="0.3">
      <c r="A129" s="45" t="s">
        <v>41</v>
      </c>
      <c r="C129" s="11" t="s">
        <v>31</v>
      </c>
      <c r="D129" s="12">
        <v>0</v>
      </c>
      <c r="E129" s="13">
        <v>0</v>
      </c>
      <c r="F129" s="13">
        <v>0</v>
      </c>
      <c r="G129" s="13">
        <v>0</v>
      </c>
      <c r="H129" s="13">
        <v>0</v>
      </c>
      <c r="I129" s="13">
        <v>0</v>
      </c>
      <c r="J129" s="13">
        <v>0</v>
      </c>
      <c r="K129" s="13">
        <v>0</v>
      </c>
      <c r="L129" s="13">
        <v>0</v>
      </c>
      <c r="M129" s="13">
        <v>0</v>
      </c>
      <c r="N129" s="13">
        <v>0</v>
      </c>
      <c r="O129" s="13">
        <v>0</v>
      </c>
      <c r="P129" s="13">
        <v>0</v>
      </c>
      <c r="Q129" s="13">
        <v>0</v>
      </c>
      <c r="R129" s="14">
        <v>0</v>
      </c>
    </row>
    <row r="130" spans="1:18" ht="14" x14ac:dyDescent="0.3">
      <c r="A130" s="45" t="s">
        <v>41</v>
      </c>
      <c r="C130" s="11" t="s">
        <v>39</v>
      </c>
      <c r="D130" s="12">
        <v>0</v>
      </c>
      <c r="E130" s="13">
        <v>0</v>
      </c>
      <c r="F130" s="13">
        <v>0</v>
      </c>
      <c r="G130" s="13">
        <v>0</v>
      </c>
      <c r="H130" s="13">
        <v>0</v>
      </c>
      <c r="I130" s="13">
        <v>0</v>
      </c>
      <c r="J130" s="13">
        <v>0</v>
      </c>
      <c r="K130" s="13">
        <v>0</v>
      </c>
      <c r="L130" s="13">
        <v>0</v>
      </c>
      <c r="M130" s="13">
        <v>0</v>
      </c>
      <c r="N130" s="13">
        <v>0</v>
      </c>
      <c r="O130" s="13">
        <v>0</v>
      </c>
      <c r="P130" s="13">
        <v>0</v>
      </c>
      <c r="Q130" s="13">
        <v>0</v>
      </c>
      <c r="R130" s="14">
        <v>0</v>
      </c>
    </row>
    <row r="131" spans="1:18" ht="14" x14ac:dyDescent="0.3">
      <c r="A131" s="45" t="s">
        <v>41</v>
      </c>
      <c r="C131" s="11" t="s">
        <v>37</v>
      </c>
      <c r="D131" s="12">
        <v>0</v>
      </c>
      <c r="E131" s="13">
        <v>0</v>
      </c>
      <c r="F131" s="13">
        <v>0</v>
      </c>
      <c r="G131" s="13">
        <v>0</v>
      </c>
      <c r="H131" s="13">
        <v>0</v>
      </c>
      <c r="I131" s="13">
        <v>0</v>
      </c>
      <c r="J131" s="13">
        <v>0</v>
      </c>
      <c r="K131" s="13">
        <v>0</v>
      </c>
      <c r="L131" s="13">
        <v>0</v>
      </c>
      <c r="M131" s="13">
        <v>0</v>
      </c>
      <c r="N131" s="13">
        <v>0</v>
      </c>
      <c r="O131" s="13">
        <v>0</v>
      </c>
      <c r="P131" s="13">
        <v>0</v>
      </c>
      <c r="Q131" s="13">
        <v>0</v>
      </c>
      <c r="R131" s="14">
        <v>0</v>
      </c>
    </row>
    <row r="132" spans="1:18" ht="14" x14ac:dyDescent="0.3">
      <c r="A132" s="45" t="s">
        <v>41</v>
      </c>
      <c r="C132" s="11" t="s">
        <v>32</v>
      </c>
      <c r="D132" s="12">
        <v>0</v>
      </c>
      <c r="E132" s="13">
        <v>0</v>
      </c>
      <c r="F132" s="13">
        <v>0</v>
      </c>
      <c r="G132" s="13">
        <v>0</v>
      </c>
      <c r="H132" s="13">
        <v>0</v>
      </c>
      <c r="I132" s="13">
        <v>0</v>
      </c>
      <c r="J132" s="13">
        <v>0</v>
      </c>
      <c r="K132" s="13">
        <v>0</v>
      </c>
      <c r="L132" s="13">
        <v>0</v>
      </c>
      <c r="M132" s="13">
        <v>0</v>
      </c>
      <c r="N132" s="13">
        <v>0</v>
      </c>
      <c r="O132" s="13">
        <v>0</v>
      </c>
      <c r="P132" s="13">
        <v>0</v>
      </c>
      <c r="Q132" s="13">
        <v>0</v>
      </c>
      <c r="R132" s="14">
        <v>0</v>
      </c>
    </row>
    <row r="133" spans="1:18" ht="14" x14ac:dyDescent="0.3">
      <c r="A133" s="45" t="s">
        <v>41</v>
      </c>
      <c r="C133" s="11" t="s">
        <v>33</v>
      </c>
      <c r="D133" s="12">
        <v>0</v>
      </c>
      <c r="E133" s="13">
        <v>0</v>
      </c>
      <c r="F133" s="13">
        <v>0</v>
      </c>
      <c r="G133" s="13">
        <v>0</v>
      </c>
      <c r="H133" s="13">
        <v>0</v>
      </c>
      <c r="I133" s="13">
        <v>0</v>
      </c>
      <c r="J133" s="13">
        <v>0</v>
      </c>
      <c r="K133" s="13">
        <v>0</v>
      </c>
      <c r="L133" s="13">
        <v>0</v>
      </c>
      <c r="M133" s="13">
        <v>0</v>
      </c>
      <c r="N133" s="13">
        <v>0</v>
      </c>
      <c r="O133" s="13">
        <v>0</v>
      </c>
      <c r="P133" s="13">
        <v>0</v>
      </c>
      <c r="Q133" s="13">
        <v>0</v>
      </c>
      <c r="R133" s="14">
        <v>0</v>
      </c>
    </row>
    <row r="134" spans="1:18" ht="14" x14ac:dyDescent="0.3">
      <c r="A134" s="45" t="s">
        <v>41</v>
      </c>
      <c r="C134" s="11" t="s">
        <v>34</v>
      </c>
      <c r="D134" s="12">
        <v>0</v>
      </c>
      <c r="E134" s="13">
        <v>0</v>
      </c>
      <c r="F134" s="13">
        <v>0</v>
      </c>
      <c r="G134" s="13">
        <v>0</v>
      </c>
      <c r="H134" s="13">
        <v>0</v>
      </c>
      <c r="I134" s="13">
        <v>0</v>
      </c>
      <c r="J134" s="13">
        <v>0</v>
      </c>
      <c r="K134" s="13">
        <v>0</v>
      </c>
      <c r="L134" s="13">
        <v>0</v>
      </c>
      <c r="M134" s="13">
        <v>0</v>
      </c>
      <c r="N134" s="13">
        <v>0</v>
      </c>
      <c r="O134" s="13">
        <v>0</v>
      </c>
      <c r="P134" s="13">
        <v>0</v>
      </c>
      <c r="Q134" s="13">
        <v>0</v>
      </c>
      <c r="R134" s="14">
        <v>0</v>
      </c>
    </row>
    <row r="135" spans="1:18" ht="14" x14ac:dyDescent="0.3">
      <c r="A135" s="45" t="s">
        <v>41</v>
      </c>
      <c r="C135" s="11" t="s">
        <v>13</v>
      </c>
      <c r="D135" s="12">
        <v>0</v>
      </c>
      <c r="E135" s="13">
        <v>0</v>
      </c>
      <c r="F135" s="13">
        <v>0</v>
      </c>
      <c r="G135" s="13">
        <v>0</v>
      </c>
      <c r="H135" s="13">
        <v>0</v>
      </c>
      <c r="I135" s="13">
        <v>0</v>
      </c>
      <c r="J135" s="13">
        <v>0</v>
      </c>
      <c r="K135" s="13">
        <v>0</v>
      </c>
      <c r="L135" s="13">
        <v>0</v>
      </c>
      <c r="M135" s="13">
        <v>0</v>
      </c>
      <c r="N135" s="13">
        <v>0</v>
      </c>
      <c r="O135" s="13">
        <v>0</v>
      </c>
      <c r="P135" s="13">
        <v>0</v>
      </c>
      <c r="Q135" s="13">
        <v>0</v>
      </c>
      <c r="R135" s="14">
        <v>0</v>
      </c>
    </row>
    <row r="136" spans="1:18" ht="14" x14ac:dyDescent="0.3">
      <c r="A136" s="45" t="s">
        <v>41</v>
      </c>
      <c r="C136" s="11" t="s">
        <v>94</v>
      </c>
      <c r="D136" s="12">
        <v>0</v>
      </c>
      <c r="E136" s="13">
        <v>0</v>
      </c>
      <c r="F136" s="13">
        <v>0</v>
      </c>
      <c r="G136" s="13">
        <v>0</v>
      </c>
      <c r="H136" s="13">
        <v>0</v>
      </c>
      <c r="I136" s="13">
        <v>0</v>
      </c>
      <c r="J136" s="13">
        <v>0</v>
      </c>
      <c r="K136" s="13">
        <v>0</v>
      </c>
      <c r="L136" s="13">
        <v>0</v>
      </c>
      <c r="M136" s="13">
        <v>0</v>
      </c>
      <c r="N136" s="13">
        <v>0</v>
      </c>
      <c r="O136" s="13">
        <v>0</v>
      </c>
      <c r="P136" s="13">
        <v>0</v>
      </c>
      <c r="Q136" s="13">
        <v>0</v>
      </c>
      <c r="R136" s="14">
        <v>0</v>
      </c>
    </row>
    <row r="137" spans="1:18" ht="14.5" thickBot="1" x14ac:dyDescent="0.35">
      <c r="A137" s="45" t="s">
        <v>41</v>
      </c>
      <c r="C137" s="11" t="s">
        <v>93</v>
      </c>
      <c r="D137" s="12">
        <v>0</v>
      </c>
      <c r="E137" s="16">
        <v>0</v>
      </c>
      <c r="F137" s="16">
        <v>0</v>
      </c>
      <c r="G137" s="16">
        <v>0</v>
      </c>
      <c r="H137" s="16">
        <v>0</v>
      </c>
      <c r="I137" s="16">
        <v>0</v>
      </c>
      <c r="J137" s="16">
        <v>0</v>
      </c>
      <c r="K137" s="16">
        <v>0</v>
      </c>
      <c r="L137" s="16">
        <v>0</v>
      </c>
      <c r="M137" s="16">
        <v>0</v>
      </c>
      <c r="N137" s="16">
        <v>0</v>
      </c>
      <c r="O137" s="16">
        <v>1128231</v>
      </c>
      <c r="P137" s="16">
        <v>0</v>
      </c>
      <c r="Q137" s="16">
        <v>0</v>
      </c>
      <c r="R137" s="17">
        <v>0</v>
      </c>
    </row>
    <row r="138" spans="1:18" ht="14.5" thickBot="1" x14ac:dyDescent="0.35">
      <c r="A138" s="45" t="s">
        <v>41</v>
      </c>
      <c r="C138" s="18" t="s">
        <v>14</v>
      </c>
      <c r="D138" s="19">
        <v>0</v>
      </c>
      <c r="E138" s="20">
        <v>0</v>
      </c>
      <c r="F138" s="20">
        <v>0</v>
      </c>
      <c r="G138" s="20">
        <v>0</v>
      </c>
      <c r="H138" s="20">
        <v>0</v>
      </c>
      <c r="I138" s="20">
        <v>0</v>
      </c>
      <c r="J138" s="20">
        <v>0</v>
      </c>
      <c r="K138" s="20">
        <v>0</v>
      </c>
      <c r="L138" s="20">
        <v>0</v>
      </c>
      <c r="M138" s="20">
        <v>0</v>
      </c>
      <c r="N138" s="20">
        <v>0</v>
      </c>
      <c r="O138" s="20">
        <v>1128231</v>
      </c>
      <c r="P138" s="20">
        <v>0</v>
      </c>
      <c r="Q138" s="20">
        <v>0</v>
      </c>
      <c r="R138" s="21">
        <v>0</v>
      </c>
    </row>
    <row r="140" spans="1:18" ht="23.5" thickBot="1" x14ac:dyDescent="0.3">
      <c r="C140" s="1" t="s">
        <v>140</v>
      </c>
      <c r="D140" s="1"/>
      <c r="E140" s="1"/>
      <c r="F140" s="1"/>
      <c r="G140" s="1"/>
      <c r="H140" s="1"/>
      <c r="I140" s="1"/>
      <c r="J140" s="1"/>
      <c r="K140" s="1"/>
      <c r="L140" s="1"/>
      <c r="M140" s="1"/>
      <c r="N140" s="9"/>
      <c r="O140" s="9"/>
      <c r="P140" s="9"/>
      <c r="Q140" s="9"/>
      <c r="R140" s="9"/>
    </row>
    <row r="141" spans="1:18" ht="14.5" thickBot="1" x14ac:dyDescent="0.35">
      <c r="C141" s="2"/>
      <c r="D141" s="140" t="s">
        <v>52</v>
      </c>
      <c r="E141" s="141"/>
      <c r="F141" s="141"/>
      <c r="G141" s="141"/>
      <c r="H141" s="141"/>
      <c r="I141" s="141"/>
      <c r="J141" s="141"/>
      <c r="K141" s="141"/>
      <c r="L141" s="141"/>
      <c r="M141" s="141"/>
      <c r="N141" s="141"/>
      <c r="O141" s="141"/>
      <c r="P141" s="141"/>
      <c r="Q141" s="141"/>
      <c r="R141" s="142"/>
    </row>
    <row r="142" spans="1:18" ht="14.5" thickBot="1" x14ac:dyDescent="0.35">
      <c r="A142" s="45" t="s">
        <v>41</v>
      </c>
      <c r="C142" s="3" t="s">
        <v>249</v>
      </c>
      <c r="D142" s="4" t="s">
        <v>0</v>
      </c>
      <c r="E142" s="5" t="s">
        <v>1</v>
      </c>
      <c r="F142" s="5" t="s">
        <v>2</v>
      </c>
      <c r="G142" s="5" t="s">
        <v>3</v>
      </c>
      <c r="H142" s="5" t="s">
        <v>4</v>
      </c>
      <c r="I142" s="5" t="s">
        <v>5</v>
      </c>
      <c r="J142" s="5" t="s">
        <v>6</v>
      </c>
      <c r="K142" s="5" t="s">
        <v>7</v>
      </c>
      <c r="L142" s="5" t="s">
        <v>8</v>
      </c>
      <c r="M142" s="5" t="s">
        <v>9</v>
      </c>
      <c r="N142" s="5" t="s">
        <v>10</v>
      </c>
      <c r="O142" s="5" t="s">
        <v>11</v>
      </c>
      <c r="P142" s="5" t="s">
        <v>17</v>
      </c>
      <c r="Q142" s="6" t="s">
        <v>44</v>
      </c>
      <c r="R142" s="6" t="s">
        <v>88</v>
      </c>
    </row>
    <row r="143" spans="1:18" ht="14" x14ac:dyDescent="0.3">
      <c r="A143" s="45" t="s">
        <v>41</v>
      </c>
      <c r="C143" s="11" t="s">
        <v>12</v>
      </c>
      <c r="D143" s="12">
        <v>0</v>
      </c>
      <c r="E143" s="13">
        <v>0</v>
      </c>
      <c r="F143" s="13">
        <v>0</v>
      </c>
      <c r="G143" s="13">
        <v>0</v>
      </c>
      <c r="H143" s="13">
        <v>0</v>
      </c>
      <c r="I143" s="13">
        <v>0</v>
      </c>
      <c r="J143" s="13">
        <v>0</v>
      </c>
      <c r="K143" s="13">
        <v>0</v>
      </c>
      <c r="L143" s="13">
        <v>0</v>
      </c>
      <c r="M143" s="13">
        <v>0</v>
      </c>
      <c r="N143" s="13">
        <v>0</v>
      </c>
      <c r="O143" s="13">
        <v>0</v>
      </c>
      <c r="P143" s="13">
        <v>0</v>
      </c>
      <c r="Q143" s="13">
        <v>0</v>
      </c>
      <c r="R143" s="14">
        <v>0</v>
      </c>
    </row>
    <row r="144" spans="1:18" ht="14" x14ac:dyDescent="0.3">
      <c r="A144" s="45" t="s">
        <v>41</v>
      </c>
      <c r="C144" s="11" t="s">
        <v>30</v>
      </c>
      <c r="D144" s="12">
        <v>0</v>
      </c>
      <c r="E144" s="13">
        <v>0</v>
      </c>
      <c r="F144" s="13">
        <v>0</v>
      </c>
      <c r="G144" s="13">
        <v>0</v>
      </c>
      <c r="H144" s="13">
        <v>0</v>
      </c>
      <c r="I144" s="13">
        <v>0</v>
      </c>
      <c r="J144" s="13">
        <v>0</v>
      </c>
      <c r="K144" s="13">
        <v>0</v>
      </c>
      <c r="L144" s="13">
        <v>0</v>
      </c>
      <c r="M144" s="13">
        <v>0</v>
      </c>
      <c r="N144" s="13">
        <v>0</v>
      </c>
      <c r="O144" s="13">
        <v>0</v>
      </c>
      <c r="P144" s="13">
        <v>0</v>
      </c>
      <c r="Q144" s="13">
        <v>0</v>
      </c>
      <c r="R144" s="14">
        <v>0</v>
      </c>
    </row>
    <row r="145" spans="1:18" ht="14" x14ac:dyDescent="0.3">
      <c r="A145" s="45" t="s">
        <v>41</v>
      </c>
      <c r="C145" s="11" t="s">
        <v>31</v>
      </c>
      <c r="D145" s="12">
        <v>0</v>
      </c>
      <c r="E145" s="13">
        <v>0</v>
      </c>
      <c r="F145" s="13">
        <v>0</v>
      </c>
      <c r="G145" s="13">
        <v>0</v>
      </c>
      <c r="H145" s="13">
        <v>0</v>
      </c>
      <c r="I145" s="13">
        <v>0</v>
      </c>
      <c r="J145" s="13">
        <v>0</v>
      </c>
      <c r="K145" s="13">
        <v>0</v>
      </c>
      <c r="L145" s="13">
        <v>0</v>
      </c>
      <c r="M145" s="13">
        <v>0</v>
      </c>
      <c r="N145" s="13">
        <v>0</v>
      </c>
      <c r="O145" s="13">
        <v>0</v>
      </c>
      <c r="P145" s="13">
        <v>0</v>
      </c>
      <c r="Q145" s="13">
        <v>0</v>
      </c>
      <c r="R145" s="14">
        <v>0</v>
      </c>
    </row>
    <row r="146" spans="1:18" ht="14" x14ac:dyDescent="0.3">
      <c r="A146" s="45" t="s">
        <v>41</v>
      </c>
      <c r="C146" s="11" t="s">
        <v>39</v>
      </c>
      <c r="D146" s="12">
        <v>0</v>
      </c>
      <c r="E146" s="13">
        <v>0</v>
      </c>
      <c r="F146" s="13">
        <v>0</v>
      </c>
      <c r="G146" s="13">
        <v>0</v>
      </c>
      <c r="H146" s="13">
        <v>0</v>
      </c>
      <c r="I146" s="13">
        <v>0</v>
      </c>
      <c r="J146" s="13">
        <v>0</v>
      </c>
      <c r="K146" s="13">
        <v>0</v>
      </c>
      <c r="L146" s="13">
        <v>0</v>
      </c>
      <c r="M146" s="13">
        <v>0</v>
      </c>
      <c r="N146" s="13">
        <v>0</v>
      </c>
      <c r="O146" s="13">
        <v>0</v>
      </c>
      <c r="P146" s="13">
        <v>0</v>
      </c>
      <c r="Q146" s="13">
        <v>22000</v>
      </c>
      <c r="R146" s="14">
        <v>0</v>
      </c>
    </row>
    <row r="147" spans="1:18" ht="14" x14ac:dyDescent="0.3">
      <c r="A147" s="45" t="s">
        <v>41</v>
      </c>
      <c r="C147" s="11" t="s">
        <v>37</v>
      </c>
      <c r="D147" s="12">
        <v>0</v>
      </c>
      <c r="E147" s="13">
        <v>0</v>
      </c>
      <c r="F147" s="13">
        <v>0</v>
      </c>
      <c r="G147" s="13">
        <v>0</v>
      </c>
      <c r="H147" s="13">
        <v>0</v>
      </c>
      <c r="I147" s="13">
        <v>0</v>
      </c>
      <c r="J147" s="13">
        <v>0</v>
      </c>
      <c r="K147" s="13">
        <v>0</v>
      </c>
      <c r="L147" s="13">
        <v>0</v>
      </c>
      <c r="M147" s="13">
        <v>0</v>
      </c>
      <c r="N147" s="13">
        <v>0</v>
      </c>
      <c r="O147" s="13">
        <v>0</v>
      </c>
      <c r="P147" s="13">
        <v>0</v>
      </c>
      <c r="Q147" s="13">
        <v>0</v>
      </c>
      <c r="R147" s="14">
        <v>0</v>
      </c>
    </row>
    <row r="148" spans="1:18" ht="14" x14ac:dyDescent="0.3">
      <c r="A148" s="45" t="s">
        <v>41</v>
      </c>
      <c r="C148" s="11" t="s">
        <v>32</v>
      </c>
      <c r="D148" s="12">
        <v>0</v>
      </c>
      <c r="E148" s="13">
        <v>150000</v>
      </c>
      <c r="F148" s="13">
        <v>0</v>
      </c>
      <c r="G148" s="13">
        <v>0</v>
      </c>
      <c r="H148" s="13">
        <v>0</v>
      </c>
      <c r="I148" s="13">
        <v>0</v>
      </c>
      <c r="J148" s="13">
        <v>0</v>
      </c>
      <c r="K148" s="13">
        <v>0</v>
      </c>
      <c r="L148" s="13">
        <v>0</v>
      </c>
      <c r="M148" s="13">
        <v>0</v>
      </c>
      <c r="N148" s="13">
        <v>0</v>
      </c>
      <c r="O148" s="13">
        <v>0</v>
      </c>
      <c r="P148" s="13">
        <v>0</v>
      </c>
      <c r="Q148" s="13">
        <v>0</v>
      </c>
      <c r="R148" s="14">
        <v>0</v>
      </c>
    </row>
    <row r="149" spans="1:18" ht="14" x14ac:dyDescent="0.3">
      <c r="A149" s="45" t="s">
        <v>41</v>
      </c>
      <c r="C149" s="11" t="s">
        <v>33</v>
      </c>
      <c r="D149" s="12">
        <v>8374.5400000000009</v>
      </c>
      <c r="E149" s="13">
        <v>8715.07</v>
      </c>
      <c r="F149" s="13">
        <v>109131.27</v>
      </c>
      <c r="G149" s="13">
        <v>9013.56</v>
      </c>
      <c r="H149" s="13">
        <v>209438.17</v>
      </c>
      <c r="I149" s="13">
        <v>9925.84</v>
      </c>
      <c r="J149" s="13">
        <v>10215.92</v>
      </c>
      <c r="K149" s="13">
        <v>10552.25</v>
      </c>
      <c r="L149" s="13">
        <v>10804.5</v>
      </c>
      <c r="M149" s="13">
        <v>10922.21</v>
      </c>
      <c r="N149" s="13">
        <v>11115.6</v>
      </c>
      <c r="O149" s="13">
        <v>11548.62</v>
      </c>
      <c r="P149" s="13">
        <v>11948.01</v>
      </c>
      <c r="Q149" s="13">
        <v>12263.32</v>
      </c>
      <c r="R149" s="14">
        <v>12330.59</v>
      </c>
    </row>
    <row r="150" spans="1:18" ht="14" x14ac:dyDescent="0.3">
      <c r="A150" s="45" t="s">
        <v>41</v>
      </c>
      <c r="C150" s="11" t="s">
        <v>34</v>
      </c>
      <c r="D150" s="12">
        <v>777745.96</v>
      </c>
      <c r="E150" s="13">
        <v>237563.81</v>
      </c>
      <c r="F150" s="13">
        <v>52614.65</v>
      </c>
      <c r="G150" s="13">
        <v>48590.37</v>
      </c>
      <c r="H150" s="13">
        <v>574772</v>
      </c>
      <c r="I150" s="13">
        <v>50996.25</v>
      </c>
      <c r="J150" s="13">
        <v>52212.39</v>
      </c>
      <c r="K150" s="13">
        <v>53354.47</v>
      </c>
      <c r="L150" s="13">
        <v>54056.3</v>
      </c>
      <c r="M150" s="13">
        <v>54772.83</v>
      </c>
      <c r="N150" s="13">
        <v>56001.31</v>
      </c>
      <c r="O150" s="13">
        <v>57433.43</v>
      </c>
      <c r="P150" s="13">
        <v>6314.13</v>
      </c>
      <c r="Q150" s="13">
        <v>24468.94</v>
      </c>
      <c r="R150" s="14">
        <v>25831.759999999998</v>
      </c>
    </row>
    <row r="151" spans="1:18" ht="14" x14ac:dyDescent="0.3">
      <c r="A151" s="45" t="s">
        <v>41</v>
      </c>
      <c r="C151" s="11" t="s">
        <v>13</v>
      </c>
      <c r="D151" s="12">
        <v>16830.28</v>
      </c>
      <c r="E151" s="13">
        <v>1698671.98</v>
      </c>
      <c r="F151" s="13">
        <v>57388.95</v>
      </c>
      <c r="G151" s="13">
        <v>44073.279999999999</v>
      </c>
      <c r="H151" s="13">
        <v>45203.93</v>
      </c>
      <c r="I151" s="13">
        <v>45900.98</v>
      </c>
      <c r="J151" s="13">
        <v>46567.42</v>
      </c>
      <c r="K151" s="13">
        <v>47321.47</v>
      </c>
      <c r="L151" s="13">
        <v>47796.99</v>
      </c>
      <c r="M151" s="13">
        <v>48446.49</v>
      </c>
      <c r="N151" s="13">
        <v>49609.34</v>
      </c>
      <c r="O151" s="13">
        <v>51175.9</v>
      </c>
      <c r="P151" s="13">
        <v>52851.95</v>
      </c>
      <c r="Q151" s="13">
        <v>54699.519999999997</v>
      </c>
      <c r="R151" s="14">
        <v>56614.13</v>
      </c>
    </row>
    <row r="152" spans="1:18" ht="14" x14ac:dyDescent="0.3">
      <c r="A152" s="45" t="s">
        <v>41</v>
      </c>
      <c r="C152" s="11" t="s">
        <v>94</v>
      </c>
      <c r="D152" s="12">
        <v>191936.03</v>
      </c>
      <c r="E152" s="13">
        <v>120167.18</v>
      </c>
      <c r="F152" s="13">
        <v>676699.15</v>
      </c>
      <c r="G152" s="13">
        <v>124552.52</v>
      </c>
      <c r="H152" s="13">
        <v>129933.99</v>
      </c>
      <c r="I152" s="13">
        <v>136604.37</v>
      </c>
      <c r="J152" s="13">
        <v>141175.44</v>
      </c>
      <c r="K152" s="13">
        <v>145258.66</v>
      </c>
      <c r="L152" s="13">
        <v>148584.47</v>
      </c>
      <c r="M152" s="13">
        <v>150178.9</v>
      </c>
      <c r="N152" s="13">
        <v>152964.62</v>
      </c>
      <c r="O152" s="13">
        <v>158126.98000000001</v>
      </c>
      <c r="P152" s="13">
        <v>163641.18</v>
      </c>
      <c r="Q152" s="13">
        <v>167504.43</v>
      </c>
      <c r="R152" s="14">
        <v>170137.12</v>
      </c>
    </row>
    <row r="153" spans="1:18" ht="14.5" thickBot="1" x14ac:dyDescent="0.35">
      <c r="A153" s="45" t="s">
        <v>41</v>
      </c>
      <c r="C153" s="11" t="s">
        <v>93</v>
      </c>
      <c r="D153" s="15">
        <v>267064.57</v>
      </c>
      <c r="E153" s="16">
        <v>1451364.21</v>
      </c>
      <c r="F153" s="16">
        <v>2665355.9300000002</v>
      </c>
      <c r="G153" s="16">
        <v>432831.2</v>
      </c>
      <c r="H153" s="16">
        <v>749832.37</v>
      </c>
      <c r="I153" s="16">
        <v>2335832.34</v>
      </c>
      <c r="J153" s="16">
        <v>922760.89</v>
      </c>
      <c r="K153" s="16">
        <v>2755076.71</v>
      </c>
      <c r="L153" s="16">
        <v>732206.89</v>
      </c>
      <c r="M153" s="16">
        <v>824849.64</v>
      </c>
      <c r="N153" s="16">
        <v>995051.23</v>
      </c>
      <c r="O153" s="16">
        <v>1853927.8399999999</v>
      </c>
      <c r="P153" s="16">
        <v>1059239.48</v>
      </c>
      <c r="Q153" s="16">
        <v>938129.67</v>
      </c>
      <c r="R153" s="17">
        <v>978994.75</v>
      </c>
    </row>
    <row r="154" spans="1:18" ht="14.5" thickBot="1" x14ac:dyDescent="0.35">
      <c r="A154" s="45" t="s">
        <v>41</v>
      </c>
      <c r="C154" s="18" t="s">
        <v>14</v>
      </c>
      <c r="D154" s="19">
        <v>1261951.3800000001</v>
      </c>
      <c r="E154" s="20">
        <v>3666482.25</v>
      </c>
      <c r="F154" s="20">
        <v>3561189.95</v>
      </c>
      <c r="G154" s="20">
        <v>659060.92999999993</v>
      </c>
      <c r="H154" s="20">
        <v>1709180.46</v>
      </c>
      <c r="I154" s="20">
        <v>2579259.7799999998</v>
      </c>
      <c r="J154" s="20">
        <v>1172932.06</v>
      </c>
      <c r="K154" s="20">
        <v>3011563.56</v>
      </c>
      <c r="L154" s="20">
        <v>993449.15</v>
      </c>
      <c r="M154" s="20">
        <v>1089170.07</v>
      </c>
      <c r="N154" s="20">
        <v>1264742.1000000001</v>
      </c>
      <c r="O154" s="20">
        <v>2132212.77</v>
      </c>
      <c r="P154" s="20">
        <v>1293994.75</v>
      </c>
      <c r="Q154" s="20">
        <v>1219065.8799999999</v>
      </c>
      <c r="R154" s="21">
        <v>1243908.3500000001</v>
      </c>
    </row>
    <row r="158" spans="1:18" ht="23.5" thickBot="1" x14ac:dyDescent="0.3">
      <c r="C158" s="1" t="s">
        <v>141</v>
      </c>
      <c r="D158" s="1"/>
      <c r="E158" s="1"/>
      <c r="F158" s="1"/>
      <c r="G158" s="1"/>
      <c r="H158" s="1"/>
      <c r="I158" s="1"/>
      <c r="J158" s="1"/>
      <c r="K158" s="1"/>
      <c r="L158" s="1"/>
      <c r="M158" s="1"/>
      <c r="N158" s="9"/>
      <c r="O158" s="9"/>
      <c r="P158" s="9"/>
      <c r="Q158" s="9"/>
      <c r="R158" s="9"/>
    </row>
    <row r="159" spans="1:18" ht="14.5" thickBot="1" x14ac:dyDescent="0.35">
      <c r="C159" s="2"/>
      <c r="D159" s="140" t="s">
        <v>52</v>
      </c>
      <c r="E159" s="141"/>
      <c r="F159" s="141"/>
      <c r="G159" s="141"/>
      <c r="H159" s="141"/>
      <c r="I159" s="141"/>
      <c r="J159" s="141"/>
      <c r="K159" s="141"/>
      <c r="L159" s="141"/>
      <c r="M159" s="141"/>
      <c r="N159" s="141"/>
      <c r="O159" s="141"/>
      <c r="P159" s="141"/>
      <c r="Q159" s="141"/>
      <c r="R159" s="142"/>
    </row>
    <row r="160" spans="1:18" ht="14.5" thickBot="1" x14ac:dyDescent="0.35">
      <c r="A160" s="45" t="s">
        <v>15</v>
      </c>
      <c r="C160" s="3" t="s">
        <v>249</v>
      </c>
      <c r="D160" s="4" t="s">
        <v>0</v>
      </c>
      <c r="E160" s="5" t="s">
        <v>1</v>
      </c>
      <c r="F160" s="5" t="s">
        <v>2</v>
      </c>
      <c r="G160" s="5" t="s">
        <v>3</v>
      </c>
      <c r="H160" s="5" t="s">
        <v>4</v>
      </c>
      <c r="I160" s="5" t="s">
        <v>5</v>
      </c>
      <c r="J160" s="5" t="s">
        <v>6</v>
      </c>
      <c r="K160" s="5" t="s">
        <v>7</v>
      </c>
      <c r="L160" s="5" t="s">
        <v>8</v>
      </c>
      <c r="M160" s="5" t="s">
        <v>9</v>
      </c>
      <c r="N160" s="5" t="s">
        <v>10</v>
      </c>
      <c r="O160" s="5" t="s">
        <v>11</v>
      </c>
      <c r="P160" s="5" t="s">
        <v>17</v>
      </c>
      <c r="Q160" s="6" t="s">
        <v>44</v>
      </c>
      <c r="R160" s="6" t="s">
        <v>88</v>
      </c>
    </row>
    <row r="161" spans="1:18" ht="14" x14ac:dyDescent="0.3">
      <c r="A161" s="45" t="s">
        <v>15</v>
      </c>
      <c r="C161" s="11" t="s">
        <v>12</v>
      </c>
      <c r="D161" s="12">
        <v>0</v>
      </c>
      <c r="E161" s="13">
        <v>-381.4</v>
      </c>
      <c r="F161" s="13">
        <v>0</v>
      </c>
      <c r="G161" s="13">
        <v>-80364.52</v>
      </c>
      <c r="H161" s="13">
        <v>0</v>
      </c>
      <c r="I161" s="13">
        <v>0</v>
      </c>
      <c r="J161" s="13">
        <v>0</v>
      </c>
      <c r="K161" s="13">
        <v>0</v>
      </c>
      <c r="L161" s="13">
        <v>0</v>
      </c>
      <c r="M161" s="13">
        <v>0</v>
      </c>
      <c r="N161" s="13">
        <v>0</v>
      </c>
      <c r="O161" s="13">
        <v>0</v>
      </c>
      <c r="P161" s="13">
        <v>0</v>
      </c>
      <c r="Q161" s="13">
        <v>-15400</v>
      </c>
      <c r="R161" s="14">
        <v>0</v>
      </c>
    </row>
    <row r="162" spans="1:18" ht="14" x14ac:dyDescent="0.3">
      <c r="A162" s="45" t="s">
        <v>15</v>
      </c>
      <c r="C162" s="11" t="s">
        <v>30</v>
      </c>
      <c r="D162" s="129" t="s">
        <v>377</v>
      </c>
      <c r="E162" s="13">
        <v>0</v>
      </c>
      <c r="F162" s="13">
        <v>0</v>
      </c>
      <c r="G162" s="128" t="s">
        <v>377</v>
      </c>
      <c r="H162" s="13">
        <v>0</v>
      </c>
      <c r="I162" s="13">
        <v>0</v>
      </c>
      <c r="J162" s="128" t="s">
        <v>377</v>
      </c>
      <c r="K162" s="13">
        <v>0</v>
      </c>
      <c r="L162" s="13">
        <v>0</v>
      </c>
      <c r="M162" s="13">
        <v>0</v>
      </c>
      <c r="N162" s="128" t="s">
        <v>377</v>
      </c>
      <c r="O162" s="128" t="s">
        <v>377</v>
      </c>
      <c r="P162" s="13">
        <v>0</v>
      </c>
      <c r="Q162" s="13">
        <v>0</v>
      </c>
      <c r="R162" s="14">
        <v>0</v>
      </c>
    </row>
    <row r="163" spans="1:18" ht="14" x14ac:dyDescent="0.3">
      <c r="A163" s="45" t="s">
        <v>15</v>
      </c>
      <c r="C163" s="11" t="s">
        <v>31</v>
      </c>
      <c r="D163" s="12">
        <v>493095.39</v>
      </c>
      <c r="E163" s="13">
        <v>521585.5</v>
      </c>
      <c r="F163" s="13">
        <v>363710.27</v>
      </c>
      <c r="G163" s="13">
        <v>302131.64</v>
      </c>
      <c r="H163" s="13">
        <v>629391.23</v>
      </c>
      <c r="I163" s="13">
        <v>551781.56000000006</v>
      </c>
      <c r="J163" s="13">
        <v>156424.6</v>
      </c>
      <c r="K163" s="13">
        <v>98875.4</v>
      </c>
      <c r="L163" s="13">
        <v>48500</v>
      </c>
      <c r="M163" s="13">
        <v>141000</v>
      </c>
      <c r="N163" s="13">
        <v>97750</v>
      </c>
      <c r="O163" s="13">
        <v>52750</v>
      </c>
      <c r="P163" s="13">
        <v>0</v>
      </c>
      <c r="Q163" s="13">
        <v>15000</v>
      </c>
      <c r="R163" s="14">
        <v>40000</v>
      </c>
    </row>
    <row r="164" spans="1:18" ht="14" x14ac:dyDescent="0.3">
      <c r="A164" s="45" t="s">
        <v>15</v>
      </c>
      <c r="C164" s="11" t="s">
        <v>39</v>
      </c>
      <c r="D164" s="12">
        <v>745077.6</v>
      </c>
      <c r="E164" s="13">
        <v>754120.03</v>
      </c>
      <c r="F164" s="13">
        <v>460686.98</v>
      </c>
      <c r="G164" s="13">
        <v>482500</v>
      </c>
      <c r="H164" s="13">
        <v>481497.41</v>
      </c>
      <c r="I164" s="13">
        <v>1741378.78</v>
      </c>
      <c r="J164" s="13">
        <v>172000</v>
      </c>
      <c r="K164" s="13">
        <v>133600</v>
      </c>
      <c r="L164" s="13">
        <v>115000</v>
      </c>
      <c r="M164" s="13">
        <v>165000</v>
      </c>
      <c r="N164" s="13">
        <v>40000</v>
      </c>
      <c r="O164" s="13">
        <v>180500</v>
      </c>
      <c r="P164" s="13">
        <v>0</v>
      </c>
      <c r="Q164" s="13">
        <v>22000</v>
      </c>
      <c r="R164" s="14">
        <v>128000</v>
      </c>
    </row>
    <row r="165" spans="1:18" ht="14" x14ac:dyDescent="0.3">
      <c r="A165" s="45" t="s">
        <v>15</v>
      </c>
      <c r="C165" s="11" t="s">
        <v>37</v>
      </c>
      <c r="D165" s="12">
        <v>1248205.3500000001</v>
      </c>
      <c r="E165" s="13">
        <v>864530.26</v>
      </c>
      <c r="F165" s="13">
        <v>1182611.19</v>
      </c>
      <c r="G165" s="13">
        <v>1048430.75</v>
      </c>
      <c r="H165" s="13">
        <v>1679690.85</v>
      </c>
      <c r="I165" s="13">
        <v>3209819.48</v>
      </c>
      <c r="J165" s="13">
        <v>491500</v>
      </c>
      <c r="K165" s="13">
        <v>355982.3</v>
      </c>
      <c r="L165" s="13">
        <v>0</v>
      </c>
      <c r="M165" s="13">
        <v>182500</v>
      </c>
      <c r="N165" s="13">
        <v>55000</v>
      </c>
      <c r="O165" s="13">
        <v>159000</v>
      </c>
      <c r="P165" s="13">
        <v>117750</v>
      </c>
      <c r="Q165" s="13">
        <v>0</v>
      </c>
      <c r="R165" s="14">
        <v>100000</v>
      </c>
    </row>
    <row r="166" spans="1:18" ht="14" x14ac:dyDescent="0.3">
      <c r="A166" s="45" t="s">
        <v>15</v>
      </c>
      <c r="C166" s="11" t="s">
        <v>32</v>
      </c>
      <c r="D166" s="12">
        <v>3103949.58</v>
      </c>
      <c r="E166" s="13">
        <v>3514755.51</v>
      </c>
      <c r="F166" s="13">
        <v>2174080.14</v>
      </c>
      <c r="G166" s="13">
        <v>3206764.5</v>
      </c>
      <c r="H166" s="13">
        <v>1917957.76</v>
      </c>
      <c r="I166" s="13">
        <v>2744576.08</v>
      </c>
      <c r="J166" s="13">
        <v>1485300.63</v>
      </c>
      <c r="K166" s="13">
        <v>901068.32</v>
      </c>
      <c r="L166" s="13">
        <v>1015500</v>
      </c>
      <c r="M166" s="13">
        <v>480000</v>
      </c>
      <c r="N166" s="13">
        <v>115000</v>
      </c>
      <c r="O166" s="13">
        <v>0</v>
      </c>
      <c r="P166" s="13">
        <v>181559.99</v>
      </c>
      <c r="Q166" s="13">
        <v>219200</v>
      </c>
      <c r="R166" s="14">
        <v>25000</v>
      </c>
    </row>
    <row r="167" spans="1:18" ht="14" x14ac:dyDescent="0.3">
      <c r="A167" s="45" t="s">
        <v>15</v>
      </c>
      <c r="C167" s="11" t="s">
        <v>33</v>
      </c>
      <c r="D167" s="12">
        <v>4183309.11</v>
      </c>
      <c r="E167" s="13">
        <v>3761213.76</v>
      </c>
      <c r="F167" s="13">
        <v>5952057.4900000002</v>
      </c>
      <c r="G167" s="13">
        <v>2669585.09</v>
      </c>
      <c r="H167" s="13">
        <v>5019559.12</v>
      </c>
      <c r="I167" s="13">
        <v>4830026.8099999996</v>
      </c>
      <c r="J167" s="13">
        <v>5309069.9800000004</v>
      </c>
      <c r="K167" s="13">
        <v>776389.5</v>
      </c>
      <c r="L167" s="13">
        <v>924000</v>
      </c>
      <c r="M167" s="13">
        <v>717534.75</v>
      </c>
      <c r="N167" s="13">
        <v>1159200</v>
      </c>
      <c r="O167" s="13">
        <v>344612.82</v>
      </c>
      <c r="P167" s="13">
        <v>-1100</v>
      </c>
      <c r="Q167" s="13">
        <v>320596</v>
      </c>
      <c r="R167" s="14">
        <v>-1200</v>
      </c>
    </row>
    <row r="168" spans="1:18" ht="14" x14ac:dyDescent="0.3">
      <c r="A168" s="45" t="s">
        <v>15</v>
      </c>
      <c r="C168" s="11" t="s">
        <v>34</v>
      </c>
      <c r="D168" s="12">
        <v>6566390.8600000003</v>
      </c>
      <c r="E168" s="13">
        <v>6785824.9400000004</v>
      </c>
      <c r="F168" s="13">
        <v>4680820.01</v>
      </c>
      <c r="G168" s="13">
        <v>7233403.0999999996</v>
      </c>
      <c r="H168" s="13">
        <v>10072170.41</v>
      </c>
      <c r="I168" s="13">
        <v>5026276.46</v>
      </c>
      <c r="J168" s="13">
        <v>2482903.5</v>
      </c>
      <c r="K168" s="13">
        <v>517575.69</v>
      </c>
      <c r="L168" s="13">
        <v>393268.49</v>
      </c>
      <c r="M168" s="13">
        <v>770965.22</v>
      </c>
      <c r="N168" s="13">
        <v>1446862.29</v>
      </c>
      <c r="O168" s="13">
        <v>498187.72</v>
      </c>
      <c r="P168" s="13">
        <v>44736.61</v>
      </c>
      <c r="Q168" s="13">
        <v>46010.9</v>
      </c>
      <c r="R168" s="14">
        <v>529258.79</v>
      </c>
    </row>
    <row r="169" spans="1:18" ht="14" x14ac:dyDescent="0.3">
      <c r="A169" s="45" t="s">
        <v>15</v>
      </c>
      <c r="C169" s="11" t="s">
        <v>13</v>
      </c>
      <c r="D169" s="12">
        <v>13146498.17</v>
      </c>
      <c r="E169" s="13">
        <v>13213721.23</v>
      </c>
      <c r="F169" s="13">
        <v>12202685.859999999</v>
      </c>
      <c r="G169" s="13">
        <v>10354070.99</v>
      </c>
      <c r="H169" s="13">
        <v>10894122.560000001</v>
      </c>
      <c r="I169" s="13">
        <v>6031191.3899999997</v>
      </c>
      <c r="J169" s="13">
        <v>2882940.62</v>
      </c>
      <c r="K169" s="13">
        <v>417599.63</v>
      </c>
      <c r="L169" s="13">
        <v>2341194.13</v>
      </c>
      <c r="M169" s="13">
        <v>1525051.13</v>
      </c>
      <c r="N169" s="13">
        <v>1012041.96</v>
      </c>
      <c r="O169" s="13">
        <v>2432583.5099999998</v>
      </c>
      <c r="P169" s="13">
        <v>554471.89</v>
      </c>
      <c r="Q169" s="13">
        <v>876311.6</v>
      </c>
      <c r="R169" s="14">
        <v>422120.89</v>
      </c>
    </row>
    <row r="170" spans="1:18" ht="14" x14ac:dyDescent="0.3">
      <c r="A170" s="45" t="s">
        <v>15</v>
      </c>
      <c r="C170" s="11" t="s">
        <v>94</v>
      </c>
      <c r="D170" s="12">
        <v>27218116.59</v>
      </c>
      <c r="E170" s="13">
        <v>23363112.129999999</v>
      </c>
      <c r="F170" s="13">
        <v>12237047.65</v>
      </c>
      <c r="G170" s="13">
        <v>13000870.24</v>
      </c>
      <c r="H170" s="13">
        <v>7375639.9400000004</v>
      </c>
      <c r="I170" s="13">
        <v>9676894.4499999993</v>
      </c>
      <c r="J170" s="13">
        <v>10640009.949999999</v>
      </c>
      <c r="K170" s="13">
        <v>7109467.9900000002</v>
      </c>
      <c r="L170" s="13">
        <v>3801410.24</v>
      </c>
      <c r="M170" s="13">
        <v>3170274.34</v>
      </c>
      <c r="N170" s="13">
        <v>5185731.5599999996</v>
      </c>
      <c r="O170" s="13">
        <v>7234433.96</v>
      </c>
      <c r="P170" s="13">
        <v>4968748.33</v>
      </c>
      <c r="Q170" s="13">
        <v>3236072.85</v>
      </c>
      <c r="R170" s="14">
        <v>3697027.31</v>
      </c>
    </row>
    <row r="171" spans="1:18" ht="14.5" thickBot="1" x14ac:dyDescent="0.35">
      <c r="A171" s="45" t="s">
        <v>15</v>
      </c>
      <c r="C171" s="11" t="s">
        <v>93</v>
      </c>
      <c r="D171" s="15">
        <v>26258606.649999999</v>
      </c>
      <c r="E171" s="16">
        <v>31981856.789999999</v>
      </c>
      <c r="F171" s="16">
        <v>16091463.52</v>
      </c>
      <c r="G171" s="16">
        <v>5330779.9800000004</v>
      </c>
      <c r="H171" s="16">
        <v>12347766.41</v>
      </c>
      <c r="I171" s="16">
        <v>27615768.109999999</v>
      </c>
      <c r="J171" s="16">
        <v>26181478.609999999</v>
      </c>
      <c r="K171" s="16">
        <v>20551140.629999999</v>
      </c>
      <c r="L171" s="16">
        <v>13926632.699999999</v>
      </c>
      <c r="M171" s="16">
        <v>15342164.689999999</v>
      </c>
      <c r="N171" s="16">
        <v>16139085.07</v>
      </c>
      <c r="O171" s="16">
        <v>25038764.129999999</v>
      </c>
      <c r="P171" s="16">
        <v>23442654.920000002</v>
      </c>
      <c r="Q171" s="16">
        <v>21127533.399999999</v>
      </c>
      <c r="R171" s="17">
        <v>16518838.52</v>
      </c>
    </row>
    <row r="172" spans="1:18" ht="14.5" thickBot="1" x14ac:dyDescent="0.35">
      <c r="A172" s="45" t="s">
        <v>15</v>
      </c>
      <c r="C172" s="18" t="s">
        <v>14</v>
      </c>
      <c r="D172" s="19" t="s">
        <v>377</v>
      </c>
      <c r="E172" s="20">
        <v>84760338.75</v>
      </c>
      <c r="F172" s="20">
        <v>55345163.109999999</v>
      </c>
      <c r="G172" s="20" t="s">
        <v>377</v>
      </c>
      <c r="H172" s="20">
        <v>50417795.689999998</v>
      </c>
      <c r="I172" s="20">
        <v>61427713.120000005</v>
      </c>
      <c r="J172" s="20" t="s">
        <v>377</v>
      </c>
      <c r="K172" s="20">
        <v>30861699.460000001</v>
      </c>
      <c r="L172" s="20">
        <v>22565505.559999999</v>
      </c>
      <c r="M172" s="20">
        <v>22494490.129999999</v>
      </c>
      <c r="N172" s="20" t="s">
        <v>377</v>
      </c>
      <c r="O172" s="20" t="s">
        <v>377</v>
      </c>
      <c r="P172" s="20">
        <v>29308821.740000002</v>
      </c>
      <c r="Q172" s="20">
        <v>25847324.75</v>
      </c>
      <c r="R172" s="21">
        <v>21459045.509999998</v>
      </c>
    </row>
    <row r="174" spans="1:18" ht="23.5" thickBot="1" x14ac:dyDescent="0.3">
      <c r="C174" s="1" t="s">
        <v>362</v>
      </c>
      <c r="D174" s="1"/>
      <c r="E174" s="1"/>
      <c r="F174" s="1"/>
      <c r="G174" s="1"/>
      <c r="H174" s="1"/>
      <c r="I174" s="1"/>
      <c r="J174" s="1"/>
      <c r="K174" s="1"/>
      <c r="L174" s="1"/>
      <c r="M174" s="1"/>
      <c r="N174" s="9"/>
      <c r="O174" s="9"/>
      <c r="P174" s="9"/>
      <c r="Q174" s="9"/>
      <c r="R174" s="9"/>
    </row>
    <row r="175" spans="1:18" ht="14.5" thickBot="1" x14ac:dyDescent="0.35">
      <c r="C175" s="2"/>
      <c r="D175" s="140" t="s">
        <v>52</v>
      </c>
      <c r="E175" s="141"/>
      <c r="F175" s="141"/>
      <c r="G175" s="141"/>
      <c r="H175" s="141"/>
      <c r="I175" s="141"/>
      <c r="J175" s="141"/>
      <c r="K175" s="141"/>
      <c r="L175" s="141"/>
      <c r="M175" s="141"/>
      <c r="N175" s="141"/>
      <c r="O175" s="141"/>
      <c r="P175" s="141"/>
      <c r="Q175" s="141"/>
      <c r="R175" s="142"/>
    </row>
    <row r="176" spans="1:18" ht="14.5" thickBot="1" x14ac:dyDescent="0.35">
      <c r="A176" s="45" t="s">
        <v>15</v>
      </c>
      <c r="C176" s="3" t="s">
        <v>249</v>
      </c>
      <c r="D176" s="4" t="s">
        <v>0</v>
      </c>
      <c r="E176" s="5" t="s">
        <v>1</v>
      </c>
      <c r="F176" s="5" t="s">
        <v>2</v>
      </c>
      <c r="G176" s="5" t="s">
        <v>3</v>
      </c>
      <c r="H176" s="5" t="s">
        <v>4</v>
      </c>
      <c r="I176" s="5" t="s">
        <v>5</v>
      </c>
      <c r="J176" s="5" t="s">
        <v>6</v>
      </c>
      <c r="K176" s="5" t="s">
        <v>7</v>
      </c>
      <c r="L176" s="5" t="s">
        <v>8</v>
      </c>
      <c r="M176" s="5" t="s">
        <v>9</v>
      </c>
      <c r="N176" s="5" t="s">
        <v>10</v>
      </c>
      <c r="O176" s="5" t="s">
        <v>11</v>
      </c>
      <c r="P176" s="5" t="s">
        <v>17</v>
      </c>
      <c r="Q176" s="6" t="s">
        <v>44</v>
      </c>
      <c r="R176" s="6" t="s">
        <v>88</v>
      </c>
    </row>
    <row r="177" spans="1:18" ht="14" x14ac:dyDescent="0.3">
      <c r="A177" s="45" t="s">
        <v>15</v>
      </c>
      <c r="C177" s="11" t="s">
        <v>12</v>
      </c>
      <c r="D177" s="12">
        <v>0</v>
      </c>
      <c r="E177" s="13">
        <v>0</v>
      </c>
      <c r="F177" s="13">
        <v>0</v>
      </c>
      <c r="G177" s="13">
        <v>0</v>
      </c>
      <c r="H177" s="13">
        <v>0</v>
      </c>
      <c r="I177" s="13">
        <v>0</v>
      </c>
      <c r="J177" s="13">
        <v>0</v>
      </c>
      <c r="K177" s="13">
        <v>0</v>
      </c>
      <c r="L177" s="13">
        <v>0</v>
      </c>
      <c r="M177" s="13">
        <v>0</v>
      </c>
      <c r="N177" s="13">
        <v>0</v>
      </c>
      <c r="O177" s="13">
        <v>0</v>
      </c>
      <c r="P177" s="13">
        <v>0</v>
      </c>
      <c r="Q177" s="13">
        <v>0</v>
      </c>
      <c r="R177" s="14">
        <v>0</v>
      </c>
    </row>
    <row r="178" spans="1:18" ht="14" x14ac:dyDescent="0.3">
      <c r="A178" s="45" t="s">
        <v>15</v>
      </c>
      <c r="C178" s="11" t="s">
        <v>30</v>
      </c>
      <c r="D178" s="12">
        <v>0</v>
      </c>
      <c r="E178" s="13">
        <v>0</v>
      </c>
      <c r="F178" s="13">
        <v>0</v>
      </c>
      <c r="G178" s="13">
        <v>0</v>
      </c>
      <c r="H178" s="13">
        <v>0</v>
      </c>
      <c r="I178" s="13">
        <v>0</v>
      </c>
      <c r="J178" s="13">
        <v>0</v>
      </c>
      <c r="K178" s="13">
        <v>0</v>
      </c>
      <c r="L178" s="13">
        <v>0</v>
      </c>
      <c r="M178" s="13">
        <v>0</v>
      </c>
      <c r="N178" s="13">
        <v>0</v>
      </c>
      <c r="O178" s="13">
        <v>0</v>
      </c>
      <c r="P178" s="13">
        <v>0</v>
      </c>
      <c r="Q178" s="13">
        <v>0</v>
      </c>
      <c r="R178" s="14">
        <v>0</v>
      </c>
    </row>
    <row r="179" spans="1:18" ht="14" x14ac:dyDescent="0.3">
      <c r="A179" s="45" t="s">
        <v>15</v>
      </c>
      <c r="C179" s="11" t="s">
        <v>31</v>
      </c>
      <c r="D179" s="12">
        <v>0</v>
      </c>
      <c r="E179" s="13">
        <v>0</v>
      </c>
      <c r="F179" s="13">
        <v>0</v>
      </c>
      <c r="G179" s="13">
        <v>0</v>
      </c>
      <c r="H179" s="13">
        <v>0</v>
      </c>
      <c r="I179" s="13">
        <v>0</v>
      </c>
      <c r="J179" s="13">
        <v>0</v>
      </c>
      <c r="K179" s="13">
        <v>0</v>
      </c>
      <c r="L179" s="13">
        <v>0</v>
      </c>
      <c r="M179" s="13">
        <v>0</v>
      </c>
      <c r="N179" s="13">
        <v>0</v>
      </c>
      <c r="O179" s="13">
        <v>0</v>
      </c>
      <c r="P179" s="13">
        <v>0</v>
      </c>
      <c r="Q179" s="13">
        <v>0</v>
      </c>
      <c r="R179" s="14">
        <v>0</v>
      </c>
    </row>
    <row r="180" spans="1:18" ht="14" x14ac:dyDescent="0.3">
      <c r="A180" s="45" t="s">
        <v>15</v>
      </c>
      <c r="C180" s="11" t="s">
        <v>39</v>
      </c>
      <c r="D180" s="12">
        <v>0</v>
      </c>
      <c r="E180" s="13">
        <v>0</v>
      </c>
      <c r="F180" s="13">
        <v>0</v>
      </c>
      <c r="G180" s="13">
        <v>0</v>
      </c>
      <c r="H180" s="13">
        <v>0</v>
      </c>
      <c r="I180" s="13">
        <v>0</v>
      </c>
      <c r="J180" s="13">
        <v>0</v>
      </c>
      <c r="K180" s="13">
        <v>0</v>
      </c>
      <c r="L180" s="13">
        <v>0</v>
      </c>
      <c r="M180" s="13">
        <v>0</v>
      </c>
      <c r="N180" s="13">
        <v>0</v>
      </c>
      <c r="O180" s="13">
        <v>0</v>
      </c>
      <c r="P180" s="13">
        <v>0</v>
      </c>
      <c r="Q180" s="13">
        <v>0</v>
      </c>
      <c r="R180" s="14">
        <v>0</v>
      </c>
    </row>
    <row r="181" spans="1:18" ht="14" x14ac:dyDescent="0.3">
      <c r="A181" s="45" t="s">
        <v>15</v>
      </c>
      <c r="C181" s="11" t="s">
        <v>37</v>
      </c>
      <c r="D181" s="12">
        <v>0</v>
      </c>
      <c r="E181" s="13">
        <v>0</v>
      </c>
      <c r="F181" s="13">
        <v>0</v>
      </c>
      <c r="G181" s="13">
        <v>0</v>
      </c>
      <c r="H181" s="13">
        <v>0</v>
      </c>
      <c r="I181" s="13">
        <v>0</v>
      </c>
      <c r="J181" s="13">
        <v>0</v>
      </c>
      <c r="K181" s="13">
        <v>0</v>
      </c>
      <c r="L181" s="13">
        <v>0</v>
      </c>
      <c r="M181" s="13">
        <v>0</v>
      </c>
      <c r="N181" s="13">
        <v>0</v>
      </c>
      <c r="O181" s="13">
        <v>0</v>
      </c>
      <c r="P181" s="13">
        <v>0</v>
      </c>
      <c r="Q181" s="13">
        <v>0</v>
      </c>
      <c r="R181" s="14">
        <v>0</v>
      </c>
    </row>
    <row r="182" spans="1:18" ht="14" x14ac:dyDescent="0.3">
      <c r="A182" s="45" t="s">
        <v>15</v>
      </c>
      <c r="C182" s="11" t="s">
        <v>32</v>
      </c>
      <c r="D182" s="12">
        <v>0</v>
      </c>
      <c r="E182" s="13">
        <v>0</v>
      </c>
      <c r="F182" s="13">
        <v>0</v>
      </c>
      <c r="G182" s="13">
        <v>0</v>
      </c>
      <c r="H182" s="13">
        <v>0</v>
      </c>
      <c r="I182" s="13">
        <v>0</v>
      </c>
      <c r="J182" s="13">
        <v>0</v>
      </c>
      <c r="K182" s="13">
        <v>0</v>
      </c>
      <c r="L182" s="13">
        <v>0</v>
      </c>
      <c r="M182" s="13">
        <v>0</v>
      </c>
      <c r="N182" s="13">
        <v>0</v>
      </c>
      <c r="O182" s="13">
        <v>0</v>
      </c>
      <c r="P182" s="13">
        <v>28440</v>
      </c>
      <c r="Q182" s="13">
        <v>30800</v>
      </c>
      <c r="R182" s="14">
        <v>0</v>
      </c>
    </row>
    <row r="183" spans="1:18" ht="14" x14ac:dyDescent="0.3">
      <c r="A183" s="45" t="s">
        <v>15</v>
      </c>
      <c r="C183" s="11" t="s">
        <v>33</v>
      </c>
      <c r="D183" s="12">
        <v>0</v>
      </c>
      <c r="E183" s="13">
        <v>0</v>
      </c>
      <c r="F183" s="13">
        <v>0</v>
      </c>
      <c r="G183" s="13">
        <v>0</v>
      </c>
      <c r="H183" s="13">
        <v>0</v>
      </c>
      <c r="I183" s="13">
        <v>0</v>
      </c>
      <c r="J183" s="13">
        <v>0</v>
      </c>
      <c r="K183" s="13">
        <v>0</v>
      </c>
      <c r="L183" s="13">
        <v>0</v>
      </c>
      <c r="M183" s="13">
        <v>0</v>
      </c>
      <c r="N183" s="13">
        <v>0</v>
      </c>
      <c r="O183" s="13">
        <v>141987.18</v>
      </c>
      <c r="P183" s="13">
        <v>0</v>
      </c>
      <c r="Q183" s="13">
        <v>18304</v>
      </c>
      <c r="R183" s="14">
        <v>0</v>
      </c>
    </row>
    <row r="184" spans="1:18" ht="14" x14ac:dyDescent="0.3">
      <c r="A184" s="45" t="s">
        <v>15</v>
      </c>
      <c r="C184" s="11" t="s">
        <v>34</v>
      </c>
      <c r="D184" s="12">
        <v>0</v>
      </c>
      <c r="E184" s="13">
        <v>0</v>
      </c>
      <c r="F184" s="13">
        <v>0</v>
      </c>
      <c r="G184" s="13">
        <v>0</v>
      </c>
      <c r="H184" s="13">
        <v>0</v>
      </c>
      <c r="I184" s="13">
        <v>0</v>
      </c>
      <c r="J184" s="13">
        <v>0</v>
      </c>
      <c r="K184" s="13">
        <v>0</v>
      </c>
      <c r="L184" s="13">
        <v>0</v>
      </c>
      <c r="M184" s="13">
        <v>0</v>
      </c>
      <c r="N184" s="13">
        <v>0</v>
      </c>
      <c r="O184" s="13">
        <v>100000</v>
      </c>
      <c r="P184" s="13">
        <v>0</v>
      </c>
      <c r="Q184" s="13">
        <v>0</v>
      </c>
      <c r="R184" s="14">
        <v>67656</v>
      </c>
    </row>
    <row r="185" spans="1:18" ht="14" x14ac:dyDescent="0.3">
      <c r="A185" s="45" t="s">
        <v>15</v>
      </c>
      <c r="C185" s="11" t="s">
        <v>13</v>
      </c>
      <c r="D185" s="12">
        <v>0</v>
      </c>
      <c r="E185" s="13">
        <v>0</v>
      </c>
      <c r="F185" s="13">
        <v>0</v>
      </c>
      <c r="G185" s="13">
        <v>0</v>
      </c>
      <c r="H185" s="13">
        <v>0</v>
      </c>
      <c r="I185" s="13">
        <v>0</v>
      </c>
      <c r="J185" s="13">
        <v>0</v>
      </c>
      <c r="K185" s="13">
        <v>0</v>
      </c>
      <c r="L185" s="13">
        <v>0</v>
      </c>
      <c r="M185" s="13">
        <v>0</v>
      </c>
      <c r="N185" s="13">
        <v>0</v>
      </c>
      <c r="O185" s="13">
        <v>1867536.81</v>
      </c>
      <c r="P185" s="13">
        <v>0</v>
      </c>
      <c r="Q185" s="13">
        <v>0</v>
      </c>
      <c r="R185" s="14">
        <v>0</v>
      </c>
    </row>
    <row r="186" spans="1:18" ht="14" x14ac:dyDescent="0.3">
      <c r="A186" s="45" t="s">
        <v>15</v>
      </c>
      <c r="C186" s="11" t="s">
        <v>94</v>
      </c>
      <c r="D186" s="12">
        <v>0</v>
      </c>
      <c r="E186" s="13">
        <v>0</v>
      </c>
      <c r="F186" s="13">
        <v>0</v>
      </c>
      <c r="G186" s="13">
        <v>0</v>
      </c>
      <c r="H186" s="13">
        <v>0</v>
      </c>
      <c r="I186" s="13">
        <v>0</v>
      </c>
      <c r="J186" s="13">
        <v>0</v>
      </c>
      <c r="K186" s="13">
        <v>0</v>
      </c>
      <c r="L186" s="13">
        <v>0</v>
      </c>
      <c r="M186" s="13">
        <v>0</v>
      </c>
      <c r="N186" s="13">
        <v>0</v>
      </c>
      <c r="O186" s="13">
        <v>365674</v>
      </c>
      <c r="P186" s="13">
        <v>1148913.67</v>
      </c>
      <c r="Q186" s="13">
        <v>0</v>
      </c>
      <c r="R186" s="14">
        <v>0</v>
      </c>
    </row>
    <row r="187" spans="1:18" ht="14.5" thickBot="1" x14ac:dyDescent="0.35">
      <c r="A187" s="45" t="s">
        <v>15</v>
      </c>
      <c r="C187" s="11" t="s">
        <v>93</v>
      </c>
      <c r="D187" s="12">
        <v>0</v>
      </c>
      <c r="E187" s="16">
        <v>0</v>
      </c>
      <c r="F187" s="16">
        <v>0</v>
      </c>
      <c r="G187" s="16">
        <v>0</v>
      </c>
      <c r="H187" s="16">
        <v>0</v>
      </c>
      <c r="I187" s="16">
        <v>0</v>
      </c>
      <c r="J187" s="16">
        <v>0</v>
      </c>
      <c r="K187" s="16">
        <v>0</v>
      </c>
      <c r="L187" s="16">
        <v>0</v>
      </c>
      <c r="M187" s="16">
        <v>0</v>
      </c>
      <c r="N187" s="16">
        <v>0</v>
      </c>
      <c r="O187" s="16">
        <v>13747314.880000001</v>
      </c>
      <c r="P187" s="16">
        <v>3522328.89</v>
      </c>
      <c r="Q187" s="16">
        <v>5906446.3799999999</v>
      </c>
      <c r="R187" s="17">
        <v>68392</v>
      </c>
    </row>
    <row r="188" spans="1:18" ht="14.5" thickBot="1" x14ac:dyDescent="0.35">
      <c r="A188" s="45" t="s">
        <v>15</v>
      </c>
      <c r="C188" s="18" t="s">
        <v>14</v>
      </c>
      <c r="D188" s="19">
        <v>0</v>
      </c>
      <c r="E188" s="20">
        <v>0</v>
      </c>
      <c r="F188" s="20">
        <v>0</v>
      </c>
      <c r="G188" s="20">
        <v>0</v>
      </c>
      <c r="H188" s="20">
        <v>0</v>
      </c>
      <c r="I188" s="20">
        <v>0</v>
      </c>
      <c r="J188" s="20">
        <v>0</v>
      </c>
      <c r="K188" s="20">
        <v>0</v>
      </c>
      <c r="L188" s="20">
        <v>0</v>
      </c>
      <c r="M188" s="20">
        <v>0</v>
      </c>
      <c r="N188" s="20">
        <v>0</v>
      </c>
      <c r="O188" s="20">
        <v>16222512.870000001</v>
      </c>
      <c r="P188" s="20">
        <v>4699682.5600000005</v>
      </c>
      <c r="Q188" s="20">
        <v>5955550.3799999999</v>
      </c>
      <c r="R188" s="21">
        <v>136048</v>
      </c>
    </row>
    <row r="190" spans="1:18" ht="23.5" thickBot="1" x14ac:dyDescent="0.3">
      <c r="C190" s="1" t="s">
        <v>142</v>
      </c>
      <c r="D190" s="1"/>
      <c r="E190" s="1"/>
      <c r="F190" s="1"/>
      <c r="G190" s="1"/>
      <c r="H190" s="1"/>
      <c r="I190" s="1"/>
      <c r="J190" s="1"/>
      <c r="K190" s="1"/>
      <c r="L190" s="1"/>
      <c r="M190" s="1"/>
      <c r="N190" s="9"/>
      <c r="O190" s="9"/>
      <c r="P190" s="9"/>
      <c r="Q190" s="9"/>
      <c r="R190" s="9"/>
    </row>
    <row r="191" spans="1:18" ht="14.5" thickBot="1" x14ac:dyDescent="0.35">
      <c r="C191" s="2"/>
      <c r="D191" s="140" t="s">
        <v>52</v>
      </c>
      <c r="E191" s="141"/>
      <c r="F191" s="141"/>
      <c r="G191" s="141"/>
      <c r="H191" s="141"/>
      <c r="I191" s="141"/>
      <c r="J191" s="141"/>
      <c r="K191" s="141"/>
      <c r="L191" s="141"/>
      <c r="M191" s="141"/>
      <c r="N191" s="141"/>
      <c r="O191" s="141"/>
      <c r="P191" s="141"/>
      <c r="Q191" s="141"/>
      <c r="R191" s="142"/>
    </row>
    <row r="192" spans="1:18" ht="14.5" thickBot="1" x14ac:dyDescent="0.35">
      <c r="A192" s="45" t="s">
        <v>15</v>
      </c>
      <c r="C192" s="3" t="s">
        <v>249</v>
      </c>
      <c r="D192" s="4" t="s">
        <v>0</v>
      </c>
      <c r="E192" s="5" t="s">
        <v>1</v>
      </c>
      <c r="F192" s="5" t="s">
        <v>2</v>
      </c>
      <c r="G192" s="5" t="s">
        <v>3</v>
      </c>
      <c r="H192" s="5" t="s">
        <v>4</v>
      </c>
      <c r="I192" s="5" t="s">
        <v>5</v>
      </c>
      <c r="J192" s="5" t="s">
        <v>6</v>
      </c>
      <c r="K192" s="5" t="s">
        <v>7</v>
      </c>
      <c r="L192" s="5" t="s">
        <v>8</v>
      </c>
      <c r="M192" s="5" t="s">
        <v>9</v>
      </c>
      <c r="N192" s="5" t="s">
        <v>10</v>
      </c>
      <c r="O192" s="5" t="s">
        <v>11</v>
      </c>
      <c r="P192" s="5" t="s">
        <v>17</v>
      </c>
      <c r="Q192" s="6" t="s">
        <v>44</v>
      </c>
      <c r="R192" s="6" t="s">
        <v>88</v>
      </c>
    </row>
    <row r="193" spans="1:18" ht="14" x14ac:dyDescent="0.3">
      <c r="A193" s="45" t="s">
        <v>15</v>
      </c>
      <c r="C193" s="11" t="s">
        <v>12</v>
      </c>
      <c r="D193" s="12">
        <v>0</v>
      </c>
      <c r="E193" s="13">
        <v>-381.4</v>
      </c>
      <c r="F193" s="13">
        <v>0</v>
      </c>
      <c r="G193" s="13">
        <v>-80364.52</v>
      </c>
      <c r="H193" s="13">
        <v>0</v>
      </c>
      <c r="I193" s="13">
        <v>0</v>
      </c>
      <c r="J193" s="13">
        <v>0</v>
      </c>
      <c r="K193" s="13">
        <v>0</v>
      </c>
      <c r="L193" s="13">
        <v>0</v>
      </c>
      <c r="M193" s="13">
        <v>0</v>
      </c>
      <c r="N193" s="13">
        <v>0</v>
      </c>
      <c r="O193" s="13">
        <v>0</v>
      </c>
      <c r="P193" s="13">
        <v>0</v>
      </c>
      <c r="Q193" s="13">
        <v>-15400</v>
      </c>
      <c r="R193" s="14">
        <v>0</v>
      </c>
    </row>
    <row r="194" spans="1:18" ht="14" x14ac:dyDescent="0.3">
      <c r="A194" s="45" t="s">
        <v>15</v>
      </c>
      <c r="C194" s="11" t="s">
        <v>30</v>
      </c>
      <c r="D194" s="129" t="s">
        <v>377</v>
      </c>
      <c r="E194" s="13">
        <v>0</v>
      </c>
      <c r="F194" s="13">
        <v>0</v>
      </c>
      <c r="G194" s="128" t="s">
        <v>377</v>
      </c>
      <c r="H194" s="13">
        <v>0</v>
      </c>
      <c r="I194" s="13">
        <v>0</v>
      </c>
      <c r="J194" s="128" t="s">
        <v>377</v>
      </c>
      <c r="K194" s="13">
        <v>0</v>
      </c>
      <c r="L194" s="13">
        <v>0</v>
      </c>
      <c r="M194" s="13">
        <v>0</v>
      </c>
      <c r="N194" s="128" t="s">
        <v>377</v>
      </c>
      <c r="O194" s="128" t="s">
        <v>377</v>
      </c>
      <c r="P194" s="13">
        <v>0</v>
      </c>
      <c r="Q194" s="13">
        <v>0</v>
      </c>
      <c r="R194" s="14">
        <v>0</v>
      </c>
    </row>
    <row r="195" spans="1:18" ht="14" x14ac:dyDescent="0.3">
      <c r="A195" s="45" t="s">
        <v>15</v>
      </c>
      <c r="C195" s="11" t="s">
        <v>31</v>
      </c>
      <c r="D195" s="12">
        <v>493095.39</v>
      </c>
      <c r="E195" s="13">
        <v>521585.5</v>
      </c>
      <c r="F195" s="13">
        <v>363710.27</v>
      </c>
      <c r="G195" s="13">
        <v>302131.64</v>
      </c>
      <c r="H195" s="13">
        <v>629391.23</v>
      </c>
      <c r="I195" s="13">
        <v>551781.56000000006</v>
      </c>
      <c r="J195" s="13">
        <v>156424.6</v>
      </c>
      <c r="K195" s="13">
        <v>98875.4</v>
      </c>
      <c r="L195" s="13">
        <v>48500</v>
      </c>
      <c r="M195" s="13">
        <v>141000</v>
      </c>
      <c r="N195" s="13">
        <v>97750</v>
      </c>
      <c r="O195" s="13">
        <v>52750</v>
      </c>
      <c r="P195" s="13">
        <v>0</v>
      </c>
      <c r="Q195" s="13">
        <v>15000</v>
      </c>
      <c r="R195" s="14">
        <v>40000</v>
      </c>
    </row>
    <row r="196" spans="1:18" ht="14" x14ac:dyDescent="0.3">
      <c r="A196" s="45" t="s">
        <v>15</v>
      </c>
      <c r="C196" s="11" t="s">
        <v>39</v>
      </c>
      <c r="D196" s="12">
        <v>745077.6</v>
      </c>
      <c r="E196" s="13">
        <v>754120.03</v>
      </c>
      <c r="F196" s="13">
        <v>460686.98</v>
      </c>
      <c r="G196" s="13">
        <v>482500</v>
      </c>
      <c r="H196" s="13">
        <v>481497.41</v>
      </c>
      <c r="I196" s="13">
        <v>1741378.78</v>
      </c>
      <c r="J196" s="13">
        <v>172000</v>
      </c>
      <c r="K196" s="13">
        <v>133600</v>
      </c>
      <c r="L196" s="13">
        <v>115000</v>
      </c>
      <c r="M196" s="13">
        <v>165000</v>
      </c>
      <c r="N196" s="13">
        <v>40000</v>
      </c>
      <c r="O196" s="13">
        <v>180500</v>
      </c>
      <c r="P196" s="13">
        <v>0</v>
      </c>
      <c r="Q196" s="13">
        <v>22000</v>
      </c>
      <c r="R196" s="14">
        <v>128000</v>
      </c>
    </row>
    <row r="197" spans="1:18" ht="14" x14ac:dyDescent="0.3">
      <c r="A197" s="45" t="s">
        <v>15</v>
      </c>
      <c r="C197" s="11" t="s">
        <v>37</v>
      </c>
      <c r="D197" s="12">
        <v>1248205.3500000001</v>
      </c>
      <c r="E197" s="13">
        <v>864530.26</v>
      </c>
      <c r="F197" s="13">
        <v>1182611.19</v>
      </c>
      <c r="G197" s="13">
        <v>1048430.75</v>
      </c>
      <c r="H197" s="13">
        <v>1679690.85</v>
      </c>
      <c r="I197" s="13">
        <v>3209819.48</v>
      </c>
      <c r="J197" s="13">
        <v>491500</v>
      </c>
      <c r="K197" s="13">
        <v>355982.3</v>
      </c>
      <c r="L197" s="13">
        <v>0</v>
      </c>
      <c r="M197" s="13">
        <v>182500</v>
      </c>
      <c r="N197" s="13">
        <v>55000</v>
      </c>
      <c r="O197" s="13">
        <v>159000</v>
      </c>
      <c r="P197" s="13">
        <v>117750</v>
      </c>
      <c r="Q197" s="13">
        <v>0</v>
      </c>
      <c r="R197" s="14">
        <v>100000</v>
      </c>
    </row>
    <row r="198" spans="1:18" ht="14" x14ac:dyDescent="0.3">
      <c r="A198" s="45" t="s">
        <v>15</v>
      </c>
      <c r="C198" s="11" t="s">
        <v>32</v>
      </c>
      <c r="D198" s="12">
        <v>3103949.58</v>
      </c>
      <c r="E198" s="13">
        <v>3514755.51</v>
      </c>
      <c r="F198" s="13">
        <v>2174080.14</v>
      </c>
      <c r="G198" s="13">
        <v>3206764.5</v>
      </c>
      <c r="H198" s="13">
        <v>1917957.76</v>
      </c>
      <c r="I198" s="13">
        <v>2744576.08</v>
      </c>
      <c r="J198" s="13">
        <v>1485300.63</v>
      </c>
      <c r="K198" s="13">
        <v>901068.32</v>
      </c>
      <c r="L198" s="13">
        <v>1015500</v>
      </c>
      <c r="M198" s="13">
        <v>480000</v>
      </c>
      <c r="N198" s="13">
        <v>115000</v>
      </c>
      <c r="O198" s="13">
        <v>0</v>
      </c>
      <c r="P198" s="13">
        <v>209999.99</v>
      </c>
      <c r="Q198" s="13">
        <v>250000</v>
      </c>
      <c r="R198" s="14">
        <v>25000</v>
      </c>
    </row>
    <row r="199" spans="1:18" ht="14" x14ac:dyDescent="0.3">
      <c r="A199" s="45" t="s">
        <v>15</v>
      </c>
      <c r="C199" s="11" t="s">
        <v>33</v>
      </c>
      <c r="D199" s="12">
        <v>4183309.11</v>
      </c>
      <c r="E199" s="13">
        <v>3761213.76</v>
      </c>
      <c r="F199" s="13">
        <v>5952057.4900000002</v>
      </c>
      <c r="G199" s="13">
        <v>2669585.09</v>
      </c>
      <c r="H199" s="13">
        <v>5019559.12</v>
      </c>
      <c r="I199" s="13">
        <v>4830026.8099999996</v>
      </c>
      <c r="J199" s="13">
        <v>5309069.9800000004</v>
      </c>
      <c r="K199" s="13">
        <v>776389.5</v>
      </c>
      <c r="L199" s="13">
        <v>924000</v>
      </c>
      <c r="M199" s="13">
        <v>717534.75</v>
      </c>
      <c r="N199" s="13">
        <v>1159200</v>
      </c>
      <c r="O199" s="13">
        <v>486600</v>
      </c>
      <c r="P199" s="13">
        <v>-1100</v>
      </c>
      <c r="Q199" s="13">
        <v>338900</v>
      </c>
      <c r="R199" s="14">
        <v>-1200</v>
      </c>
    </row>
    <row r="200" spans="1:18" ht="14" x14ac:dyDescent="0.3">
      <c r="A200" s="45" t="s">
        <v>15</v>
      </c>
      <c r="C200" s="11" t="s">
        <v>34</v>
      </c>
      <c r="D200" s="12">
        <v>6566390.8600000003</v>
      </c>
      <c r="E200" s="13">
        <v>6785824.9400000004</v>
      </c>
      <c r="F200" s="13">
        <v>4680820.01</v>
      </c>
      <c r="G200" s="13">
        <v>7233403.0999999996</v>
      </c>
      <c r="H200" s="13">
        <v>10072170.41</v>
      </c>
      <c r="I200" s="13">
        <v>5026276.46</v>
      </c>
      <c r="J200" s="13">
        <v>2482903.5</v>
      </c>
      <c r="K200" s="13">
        <v>517575.69</v>
      </c>
      <c r="L200" s="13">
        <v>393268.49</v>
      </c>
      <c r="M200" s="13">
        <v>770965.22</v>
      </c>
      <c r="N200" s="13">
        <v>1446862.29</v>
      </c>
      <c r="O200" s="13">
        <v>598187.72</v>
      </c>
      <c r="P200" s="13">
        <v>44736.61</v>
      </c>
      <c r="Q200" s="13">
        <v>46010.9</v>
      </c>
      <c r="R200" s="14">
        <v>596914.79</v>
      </c>
    </row>
    <row r="201" spans="1:18" ht="14" x14ac:dyDescent="0.3">
      <c r="A201" s="45" t="s">
        <v>15</v>
      </c>
      <c r="C201" s="11" t="s">
        <v>13</v>
      </c>
      <c r="D201" s="12">
        <v>13146498.17</v>
      </c>
      <c r="E201" s="13">
        <v>13213721.23</v>
      </c>
      <c r="F201" s="13">
        <v>12202685.859999999</v>
      </c>
      <c r="G201" s="13">
        <v>10354070.99</v>
      </c>
      <c r="H201" s="13">
        <v>10894122.560000001</v>
      </c>
      <c r="I201" s="13">
        <v>6031191.3899999997</v>
      </c>
      <c r="J201" s="13">
        <v>2882940.62</v>
      </c>
      <c r="K201" s="13">
        <v>417599.63</v>
      </c>
      <c r="L201" s="13">
        <v>2341194.13</v>
      </c>
      <c r="M201" s="13">
        <v>1525051.13</v>
      </c>
      <c r="N201" s="13">
        <v>1012041.96</v>
      </c>
      <c r="O201" s="13">
        <v>4300120.32</v>
      </c>
      <c r="P201" s="13">
        <v>554471.89</v>
      </c>
      <c r="Q201" s="13">
        <v>876311.6</v>
      </c>
      <c r="R201" s="14">
        <v>422120.89</v>
      </c>
    </row>
    <row r="202" spans="1:18" ht="14" x14ac:dyDescent="0.3">
      <c r="A202" s="45" t="s">
        <v>15</v>
      </c>
      <c r="C202" s="11" t="s">
        <v>94</v>
      </c>
      <c r="D202" s="12">
        <v>27218116.59</v>
      </c>
      <c r="E202" s="13">
        <v>23363112.129999999</v>
      </c>
      <c r="F202" s="13">
        <v>12237047.65</v>
      </c>
      <c r="G202" s="13">
        <v>13000870.24</v>
      </c>
      <c r="H202" s="13">
        <v>7375639.9400000004</v>
      </c>
      <c r="I202" s="13">
        <v>9676894.4499999993</v>
      </c>
      <c r="J202" s="13">
        <v>10640009.949999999</v>
      </c>
      <c r="K202" s="13">
        <v>7109467.9900000002</v>
      </c>
      <c r="L202" s="13">
        <v>3801410.24</v>
      </c>
      <c r="M202" s="13">
        <v>3170274.34</v>
      </c>
      <c r="N202" s="13">
        <v>5185731.5599999996</v>
      </c>
      <c r="O202" s="13">
        <v>7600107.96</v>
      </c>
      <c r="P202" s="13">
        <v>6117662</v>
      </c>
      <c r="Q202" s="13">
        <v>3236072.85</v>
      </c>
      <c r="R202" s="14">
        <v>3697027.31</v>
      </c>
    </row>
    <row r="203" spans="1:18" ht="14.5" thickBot="1" x14ac:dyDescent="0.35">
      <c r="A203" s="45" t="s">
        <v>15</v>
      </c>
      <c r="C203" s="11" t="s">
        <v>93</v>
      </c>
      <c r="D203" s="15">
        <v>26258606.649999999</v>
      </c>
      <c r="E203" s="16">
        <v>31981856.789999999</v>
      </c>
      <c r="F203" s="16">
        <v>16091463.52</v>
      </c>
      <c r="G203" s="16">
        <v>5330779.9800000004</v>
      </c>
      <c r="H203" s="16">
        <v>12347766.41</v>
      </c>
      <c r="I203" s="16">
        <v>27615768.109999999</v>
      </c>
      <c r="J203" s="16">
        <v>26181478.609999999</v>
      </c>
      <c r="K203" s="16">
        <v>20551140.629999999</v>
      </c>
      <c r="L203" s="16">
        <v>13926632.699999999</v>
      </c>
      <c r="M203" s="16">
        <v>15342164.689999999</v>
      </c>
      <c r="N203" s="16">
        <v>16139085.07</v>
      </c>
      <c r="O203" s="16">
        <v>38786079.009999998</v>
      </c>
      <c r="P203" s="16">
        <v>26964983.810000002</v>
      </c>
      <c r="Q203" s="16">
        <v>27033979.779999997</v>
      </c>
      <c r="R203" s="17">
        <v>16587230.52</v>
      </c>
    </row>
    <row r="204" spans="1:18" ht="14.5" thickBot="1" x14ac:dyDescent="0.35">
      <c r="A204" s="45" t="s">
        <v>15</v>
      </c>
      <c r="C204" s="18" t="s">
        <v>14</v>
      </c>
      <c r="D204" s="19" t="s">
        <v>377</v>
      </c>
      <c r="E204" s="20">
        <v>84760338.75</v>
      </c>
      <c r="F204" s="20">
        <v>55345163.109999999</v>
      </c>
      <c r="G204" s="20" t="s">
        <v>377</v>
      </c>
      <c r="H204" s="20">
        <v>50417795.689999998</v>
      </c>
      <c r="I204" s="20" t="s">
        <v>377</v>
      </c>
      <c r="J204" s="20" t="s">
        <v>377</v>
      </c>
      <c r="K204" s="20">
        <v>30861699.460000001</v>
      </c>
      <c r="L204" s="20">
        <v>22565505.559999999</v>
      </c>
      <c r="M204" s="20">
        <v>22494490.129999999</v>
      </c>
      <c r="N204" s="20" t="s">
        <v>377</v>
      </c>
      <c r="O204" s="20" t="s">
        <v>377</v>
      </c>
      <c r="P204" s="20">
        <v>34008504.300000004</v>
      </c>
      <c r="Q204" s="20">
        <v>31802875.129999995</v>
      </c>
      <c r="R204" s="21">
        <v>21595093.509999998</v>
      </c>
    </row>
    <row r="208" spans="1:18" ht="23.5" thickBot="1" x14ac:dyDescent="0.3">
      <c r="C208" s="1" t="s">
        <v>143</v>
      </c>
      <c r="D208" s="1"/>
      <c r="E208" s="1"/>
      <c r="F208" s="1"/>
      <c r="G208" s="1"/>
      <c r="H208" s="1"/>
      <c r="I208" s="1"/>
      <c r="J208" s="1"/>
      <c r="K208" s="1"/>
      <c r="L208" s="1"/>
      <c r="M208" s="1"/>
      <c r="N208" s="9"/>
      <c r="O208" s="9"/>
      <c r="P208" s="9"/>
      <c r="Q208" s="9"/>
      <c r="R208" s="9"/>
    </row>
    <row r="209" spans="1:18" ht="14.5" thickBot="1" x14ac:dyDescent="0.35">
      <c r="C209" s="2"/>
      <c r="D209" s="140" t="s">
        <v>52</v>
      </c>
      <c r="E209" s="141"/>
      <c r="F209" s="141"/>
      <c r="G209" s="141"/>
      <c r="H209" s="141"/>
      <c r="I209" s="141"/>
      <c r="J209" s="141"/>
      <c r="K209" s="141"/>
      <c r="L209" s="141"/>
      <c r="M209" s="141"/>
      <c r="N209" s="141"/>
      <c r="O209" s="141"/>
      <c r="P209" s="141"/>
      <c r="Q209" s="141"/>
      <c r="R209" s="142"/>
    </row>
    <row r="210" spans="1:18" ht="14.5" thickBot="1" x14ac:dyDescent="0.35">
      <c r="A210" s="45" t="s">
        <v>42</v>
      </c>
      <c r="C210" s="3" t="s">
        <v>249</v>
      </c>
      <c r="D210" s="4" t="s">
        <v>0</v>
      </c>
      <c r="E210" s="5" t="s">
        <v>1</v>
      </c>
      <c r="F210" s="5" t="s">
        <v>2</v>
      </c>
      <c r="G210" s="5" t="s">
        <v>3</v>
      </c>
      <c r="H210" s="5" t="s">
        <v>4</v>
      </c>
      <c r="I210" s="5" t="s">
        <v>5</v>
      </c>
      <c r="J210" s="5" t="s">
        <v>6</v>
      </c>
      <c r="K210" s="5" t="s">
        <v>7</v>
      </c>
      <c r="L210" s="5" t="s">
        <v>8</v>
      </c>
      <c r="M210" s="5" t="s">
        <v>9</v>
      </c>
      <c r="N210" s="5" t="s">
        <v>10</v>
      </c>
      <c r="O210" s="5" t="s">
        <v>11</v>
      </c>
      <c r="P210" s="5" t="s">
        <v>17</v>
      </c>
      <c r="Q210" s="6" t="s">
        <v>44</v>
      </c>
      <c r="R210" s="6" t="s">
        <v>88</v>
      </c>
    </row>
    <row r="211" spans="1:18" ht="14" x14ac:dyDescent="0.3">
      <c r="A211" s="45" t="s">
        <v>42</v>
      </c>
      <c r="C211" s="11" t="s">
        <v>12</v>
      </c>
      <c r="D211" s="12">
        <v>0</v>
      </c>
      <c r="E211" s="13">
        <v>0</v>
      </c>
      <c r="F211" s="13">
        <v>0</v>
      </c>
      <c r="G211" s="13">
        <v>0</v>
      </c>
      <c r="H211" s="13">
        <v>0</v>
      </c>
      <c r="I211" s="13">
        <v>0</v>
      </c>
      <c r="J211" s="13">
        <v>12500</v>
      </c>
      <c r="K211" s="13">
        <v>300695</v>
      </c>
      <c r="L211" s="13">
        <v>-313195</v>
      </c>
      <c r="M211" s="13">
        <v>25000</v>
      </c>
      <c r="N211" s="13">
        <v>-25000</v>
      </c>
      <c r="O211" s="13">
        <v>0</v>
      </c>
      <c r="P211" s="13">
        <v>-2000</v>
      </c>
      <c r="Q211" s="13">
        <v>0</v>
      </c>
      <c r="R211" s="14">
        <v>0</v>
      </c>
    </row>
    <row r="212" spans="1:18" ht="14" x14ac:dyDescent="0.3">
      <c r="A212" s="45" t="s">
        <v>42</v>
      </c>
      <c r="C212" s="11" t="s">
        <v>30</v>
      </c>
      <c r="D212" s="12">
        <v>0</v>
      </c>
      <c r="E212" s="13">
        <v>0</v>
      </c>
      <c r="F212" s="13">
        <v>0</v>
      </c>
      <c r="G212" s="13">
        <v>0</v>
      </c>
      <c r="H212" s="13">
        <v>0</v>
      </c>
      <c r="I212" s="13">
        <v>0</v>
      </c>
      <c r="J212" s="13">
        <v>0</v>
      </c>
      <c r="K212" s="13">
        <v>0</v>
      </c>
      <c r="L212" s="13">
        <v>0</v>
      </c>
      <c r="M212" s="13">
        <v>0</v>
      </c>
      <c r="N212" s="13">
        <v>0</v>
      </c>
      <c r="O212" s="13">
        <v>0</v>
      </c>
      <c r="P212" s="13">
        <v>0</v>
      </c>
      <c r="Q212" s="13">
        <v>0</v>
      </c>
      <c r="R212" s="14">
        <v>0</v>
      </c>
    </row>
    <row r="213" spans="1:18" ht="14" x14ac:dyDescent="0.3">
      <c r="A213" s="45" t="s">
        <v>42</v>
      </c>
      <c r="C213" s="11" t="s">
        <v>31</v>
      </c>
      <c r="D213" s="12">
        <v>0</v>
      </c>
      <c r="E213" s="13">
        <v>0</v>
      </c>
      <c r="F213" s="13">
        <v>0</v>
      </c>
      <c r="G213" s="13">
        <v>0</v>
      </c>
      <c r="H213" s="13">
        <v>0</v>
      </c>
      <c r="I213" s="128" t="s">
        <v>377</v>
      </c>
      <c r="J213" s="13">
        <v>106416.67</v>
      </c>
      <c r="K213" s="13">
        <v>618791.32999999996</v>
      </c>
      <c r="L213" s="13">
        <v>720616.72</v>
      </c>
      <c r="M213" s="13">
        <v>398175.07</v>
      </c>
      <c r="N213" s="13">
        <v>189786</v>
      </c>
      <c r="O213" s="13">
        <v>131260</v>
      </c>
      <c r="P213" s="13">
        <v>100336</v>
      </c>
      <c r="Q213" s="13">
        <v>1870930.56</v>
      </c>
      <c r="R213" s="14">
        <v>396505</v>
      </c>
    </row>
    <row r="214" spans="1:18" ht="14" x14ac:dyDescent="0.3">
      <c r="A214" s="45" t="s">
        <v>42</v>
      </c>
      <c r="C214" s="11" t="s">
        <v>39</v>
      </c>
      <c r="D214" s="12">
        <v>0</v>
      </c>
      <c r="E214" s="13">
        <v>0</v>
      </c>
      <c r="F214" s="13">
        <v>0</v>
      </c>
      <c r="G214" s="13">
        <v>0</v>
      </c>
      <c r="H214" s="13">
        <v>0</v>
      </c>
      <c r="I214" s="13">
        <v>35000</v>
      </c>
      <c r="J214" s="13">
        <v>131525.6</v>
      </c>
      <c r="K214" s="13">
        <v>949486.4</v>
      </c>
      <c r="L214" s="13">
        <v>947011</v>
      </c>
      <c r="M214" s="13">
        <v>533145.31999999995</v>
      </c>
      <c r="N214" s="13">
        <v>377593.5</v>
      </c>
      <c r="O214" s="13">
        <v>279105.58</v>
      </c>
      <c r="P214" s="13">
        <v>127469</v>
      </c>
      <c r="Q214" s="13">
        <v>793720</v>
      </c>
      <c r="R214" s="14">
        <v>410000</v>
      </c>
    </row>
    <row r="215" spans="1:18" ht="14" x14ac:dyDescent="0.3">
      <c r="A215" s="45" t="s">
        <v>42</v>
      </c>
      <c r="C215" s="11" t="s">
        <v>37</v>
      </c>
      <c r="D215" s="12">
        <v>0</v>
      </c>
      <c r="E215" s="13">
        <v>0</v>
      </c>
      <c r="F215" s="13">
        <v>0</v>
      </c>
      <c r="G215" s="13">
        <v>0</v>
      </c>
      <c r="H215" s="128" t="s">
        <v>377</v>
      </c>
      <c r="I215" s="128" t="s">
        <v>377</v>
      </c>
      <c r="J215" s="13">
        <v>295715</v>
      </c>
      <c r="K215" s="13">
        <v>1585630.9</v>
      </c>
      <c r="L215" s="13">
        <v>1121266.28</v>
      </c>
      <c r="M215" s="13">
        <v>948016.24</v>
      </c>
      <c r="N215" s="13">
        <v>1056594.1200000001</v>
      </c>
      <c r="O215" s="13">
        <v>294627.03000000003</v>
      </c>
      <c r="P215" s="13">
        <v>257500</v>
      </c>
      <c r="Q215" s="13">
        <v>432000</v>
      </c>
      <c r="R215" s="14">
        <v>0</v>
      </c>
    </row>
    <row r="216" spans="1:18" ht="14" x14ac:dyDescent="0.3">
      <c r="A216" s="45" t="s">
        <v>42</v>
      </c>
      <c r="C216" s="11" t="s">
        <v>32</v>
      </c>
      <c r="D216" s="12">
        <v>0</v>
      </c>
      <c r="E216" s="13">
        <v>0</v>
      </c>
      <c r="F216" s="13">
        <v>50000</v>
      </c>
      <c r="G216" s="13">
        <v>0</v>
      </c>
      <c r="H216" s="13">
        <v>5000</v>
      </c>
      <c r="I216" s="13">
        <v>30000</v>
      </c>
      <c r="J216" s="13">
        <v>236733.12</v>
      </c>
      <c r="K216" s="13">
        <v>3344090.71</v>
      </c>
      <c r="L216" s="13">
        <v>2341012.38</v>
      </c>
      <c r="M216" s="13">
        <v>1526263.7</v>
      </c>
      <c r="N216" s="13">
        <v>1753581.39</v>
      </c>
      <c r="O216" s="13">
        <v>1441024.41</v>
      </c>
      <c r="P216" s="13">
        <v>1265124.3700000001</v>
      </c>
      <c r="Q216" s="13">
        <v>482703</v>
      </c>
      <c r="R216" s="14">
        <v>1007856.71</v>
      </c>
    </row>
    <row r="217" spans="1:18" ht="14" x14ac:dyDescent="0.3">
      <c r="A217" s="45" t="s">
        <v>42</v>
      </c>
      <c r="C217" s="11" t="s">
        <v>33</v>
      </c>
      <c r="D217" s="12">
        <v>26072.400000000001</v>
      </c>
      <c r="E217" s="13">
        <v>27613.16</v>
      </c>
      <c r="F217" s="13">
        <v>27889.64</v>
      </c>
      <c r="G217" s="13">
        <v>28111.200000000001</v>
      </c>
      <c r="H217" s="13">
        <v>29584.240000000002</v>
      </c>
      <c r="I217" s="13">
        <v>203729.73</v>
      </c>
      <c r="J217" s="13">
        <v>790713.35</v>
      </c>
      <c r="K217" s="13">
        <v>3106865.23</v>
      </c>
      <c r="L217" s="13">
        <v>1613261.68</v>
      </c>
      <c r="M217" s="13">
        <v>2300502.06</v>
      </c>
      <c r="N217" s="13">
        <v>3104749.47</v>
      </c>
      <c r="O217" s="13">
        <v>1820932.04</v>
      </c>
      <c r="P217" s="13">
        <v>946050.16</v>
      </c>
      <c r="Q217" s="13">
        <v>631977.65</v>
      </c>
      <c r="R217" s="14">
        <v>324142.89</v>
      </c>
    </row>
    <row r="218" spans="1:18" ht="14" x14ac:dyDescent="0.3">
      <c r="A218" s="45" t="s">
        <v>42</v>
      </c>
      <c r="C218" s="11" t="s">
        <v>34</v>
      </c>
      <c r="D218" s="12">
        <v>582049.02</v>
      </c>
      <c r="E218" s="13">
        <v>1055936.48</v>
      </c>
      <c r="F218" s="13">
        <v>603033.73</v>
      </c>
      <c r="G218" s="13">
        <v>389027.25</v>
      </c>
      <c r="H218" s="13">
        <v>1001178.88</v>
      </c>
      <c r="I218" s="13">
        <v>933018.26</v>
      </c>
      <c r="J218" s="13">
        <v>779944.44</v>
      </c>
      <c r="K218" s="13">
        <v>3898083.6</v>
      </c>
      <c r="L218" s="13">
        <v>5291170.28</v>
      </c>
      <c r="M218" s="13">
        <v>4861408.08</v>
      </c>
      <c r="N218" s="13">
        <v>3814039.22</v>
      </c>
      <c r="O218" s="13">
        <v>3895969.19</v>
      </c>
      <c r="P218" s="13">
        <v>1309838.1499999999</v>
      </c>
      <c r="Q218" s="13">
        <v>1301401.31</v>
      </c>
      <c r="R218" s="14">
        <v>1937900.44</v>
      </c>
    </row>
    <row r="219" spans="1:18" ht="14" x14ac:dyDescent="0.3">
      <c r="A219" s="45" t="s">
        <v>42</v>
      </c>
      <c r="C219" s="11" t="s">
        <v>13</v>
      </c>
      <c r="D219" s="12">
        <v>3572626.93</v>
      </c>
      <c r="E219" s="13">
        <v>3739420.16</v>
      </c>
      <c r="F219" s="13">
        <v>4637997.41</v>
      </c>
      <c r="G219" s="13">
        <v>4265856.3899999997</v>
      </c>
      <c r="H219" s="13">
        <v>8395043.2200000007</v>
      </c>
      <c r="I219" s="13">
        <v>5529907.71</v>
      </c>
      <c r="J219" s="13">
        <v>5103982.3499999996</v>
      </c>
      <c r="K219" s="13">
        <v>12069548.640000001</v>
      </c>
      <c r="L219" s="13">
        <v>7700772.1399999997</v>
      </c>
      <c r="M219" s="13">
        <v>5639582.0999999996</v>
      </c>
      <c r="N219" s="13">
        <v>7163481.5700000003</v>
      </c>
      <c r="O219" s="13">
        <v>5399982.4000000004</v>
      </c>
      <c r="P219" s="13">
        <v>3692552.57</v>
      </c>
      <c r="Q219" s="13">
        <v>5084899.47</v>
      </c>
      <c r="R219" s="14">
        <v>4447491.41</v>
      </c>
    </row>
    <row r="220" spans="1:18" ht="14" x14ac:dyDescent="0.3">
      <c r="A220" s="45" t="s">
        <v>42</v>
      </c>
      <c r="C220" s="11" t="s">
        <v>94</v>
      </c>
      <c r="D220" s="12">
        <v>8258593.4500000002</v>
      </c>
      <c r="E220" s="13">
        <v>11729950.220000001</v>
      </c>
      <c r="F220" s="13">
        <v>14699557.470000001</v>
      </c>
      <c r="G220" s="13">
        <v>10219488.300000001</v>
      </c>
      <c r="H220" s="13">
        <v>13537242.970000001</v>
      </c>
      <c r="I220" s="13">
        <v>10746840.449999999</v>
      </c>
      <c r="J220" s="13">
        <v>11168189.85</v>
      </c>
      <c r="K220" s="13">
        <v>17795022.670000002</v>
      </c>
      <c r="L220" s="13">
        <v>7252076.1200000001</v>
      </c>
      <c r="M220" s="13">
        <v>9076784.0399999991</v>
      </c>
      <c r="N220" s="13">
        <v>14821540.85</v>
      </c>
      <c r="O220" s="13">
        <v>7451002.0300000003</v>
      </c>
      <c r="P220" s="13">
        <v>7793561.4199999999</v>
      </c>
      <c r="Q220" s="13">
        <v>8780101.1699999999</v>
      </c>
      <c r="R220" s="14">
        <v>8139262.8499999996</v>
      </c>
    </row>
    <row r="221" spans="1:18" ht="14.5" thickBot="1" x14ac:dyDescent="0.35">
      <c r="A221" s="45" t="s">
        <v>42</v>
      </c>
      <c r="C221" s="11" t="s">
        <v>93</v>
      </c>
      <c r="D221" s="15">
        <v>31508623.510000002</v>
      </c>
      <c r="E221" s="16">
        <v>38634322.020000003</v>
      </c>
      <c r="F221" s="16">
        <v>47807496.590000004</v>
      </c>
      <c r="G221" s="16">
        <v>47528681.149999999</v>
      </c>
      <c r="H221" s="16">
        <v>44960102.25</v>
      </c>
      <c r="I221" s="16">
        <v>78133191.909999996</v>
      </c>
      <c r="J221" s="16">
        <v>57416013.140000001</v>
      </c>
      <c r="K221" s="16">
        <v>39870102.920000002</v>
      </c>
      <c r="L221" s="16">
        <v>52961384.899999999</v>
      </c>
      <c r="M221" s="16">
        <v>38508806.759999998</v>
      </c>
      <c r="N221" s="16">
        <v>51777735.039999999</v>
      </c>
      <c r="O221" s="16">
        <v>53612468.359999999</v>
      </c>
      <c r="P221" s="16">
        <v>58574666.369999997</v>
      </c>
      <c r="Q221" s="16">
        <v>40408521.32</v>
      </c>
      <c r="R221" s="17">
        <v>42212536.020000003</v>
      </c>
    </row>
    <row r="222" spans="1:18" ht="14.5" thickBot="1" x14ac:dyDescent="0.35">
      <c r="A222" s="45" t="s">
        <v>42</v>
      </c>
      <c r="C222" s="18" t="s">
        <v>14</v>
      </c>
      <c r="D222" s="19">
        <v>43947965.310000002</v>
      </c>
      <c r="E222" s="20">
        <v>55187242.040000007</v>
      </c>
      <c r="F222" s="20">
        <v>67825974.840000004</v>
      </c>
      <c r="G222" s="20">
        <v>62431164.289999999</v>
      </c>
      <c r="H222" s="20" t="s">
        <v>377</v>
      </c>
      <c r="I222" s="20">
        <v>95614531.819999993</v>
      </c>
      <c r="J222" s="20">
        <v>76041733.519999996</v>
      </c>
      <c r="K222" s="20" t="s">
        <v>377</v>
      </c>
      <c r="L222" s="20" t="s">
        <v>377</v>
      </c>
      <c r="M222" s="20">
        <v>63817683.369999997</v>
      </c>
      <c r="N222" s="20" t="s">
        <v>377</v>
      </c>
      <c r="O222" s="20" t="s">
        <v>377</v>
      </c>
      <c r="P222" s="20">
        <v>74065098.039999992</v>
      </c>
      <c r="Q222" s="20">
        <v>59786254.479999997</v>
      </c>
      <c r="R222" s="21">
        <v>58875695.32</v>
      </c>
    </row>
    <row r="224" spans="1:18" ht="23.5" thickBot="1" x14ac:dyDescent="0.3">
      <c r="C224" s="1" t="s">
        <v>363</v>
      </c>
      <c r="D224" s="1"/>
      <c r="E224" s="1"/>
      <c r="F224" s="1"/>
      <c r="G224" s="1"/>
      <c r="H224" s="1"/>
      <c r="I224" s="1"/>
      <c r="J224" s="1"/>
      <c r="K224" s="1"/>
      <c r="L224" s="1"/>
      <c r="M224" s="1"/>
      <c r="N224" s="9"/>
      <c r="O224" s="9"/>
      <c r="P224" s="9"/>
      <c r="Q224" s="9"/>
      <c r="R224" s="9"/>
    </row>
    <row r="225" spans="1:18" ht="14.5" thickBot="1" x14ac:dyDescent="0.35">
      <c r="C225" s="2"/>
      <c r="D225" s="140" t="s">
        <v>52</v>
      </c>
      <c r="E225" s="141"/>
      <c r="F225" s="141"/>
      <c r="G225" s="141"/>
      <c r="H225" s="141"/>
      <c r="I225" s="141"/>
      <c r="J225" s="141"/>
      <c r="K225" s="141"/>
      <c r="L225" s="141"/>
      <c r="M225" s="141"/>
      <c r="N225" s="141"/>
      <c r="O225" s="141"/>
      <c r="P225" s="141"/>
      <c r="Q225" s="141"/>
      <c r="R225" s="142"/>
    </row>
    <row r="226" spans="1:18" ht="14.5" thickBot="1" x14ac:dyDescent="0.35">
      <c r="A226" s="45" t="s">
        <v>42</v>
      </c>
      <c r="C226" s="3" t="s">
        <v>249</v>
      </c>
      <c r="D226" s="4" t="s">
        <v>0</v>
      </c>
      <c r="E226" s="5" t="s">
        <v>1</v>
      </c>
      <c r="F226" s="5" t="s">
        <v>2</v>
      </c>
      <c r="G226" s="5" t="s">
        <v>3</v>
      </c>
      <c r="H226" s="5" t="s">
        <v>4</v>
      </c>
      <c r="I226" s="5" t="s">
        <v>5</v>
      </c>
      <c r="J226" s="5" t="s">
        <v>6</v>
      </c>
      <c r="K226" s="5" t="s">
        <v>7</v>
      </c>
      <c r="L226" s="5" t="s">
        <v>8</v>
      </c>
      <c r="M226" s="5" t="s">
        <v>9</v>
      </c>
      <c r="N226" s="5" t="s">
        <v>10</v>
      </c>
      <c r="O226" s="5" t="s">
        <v>11</v>
      </c>
      <c r="P226" s="5" t="s">
        <v>17</v>
      </c>
      <c r="Q226" s="6" t="s">
        <v>44</v>
      </c>
      <c r="R226" s="6" t="s">
        <v>88</v>
      </c>
    </row>
    <row r="227" spans="1:18" ht="14" x14ac:dyDescent="0.3">
      <c r="A227" s="45" t="s">
        <v>42</v>
      </c>
      <c r="C227" s="11" t="s">
        <v>12</v>
      </c>
      <c r="D227" s="12">
        <v>0</v>
      </c>
      <c r="E227" s="13">
        <v>0</v>
      </c>
      <c r="F227" s="13">
        <v>0</v>
      </c>
      <c r="G227" s="13">
        <v>0</v>
      </c>
      <c r="H227" s="13">
        <v>0</v>
      </c>
      <c r="I227" s="13">
        <v>0</v>
      </c>
      <c r="J227" s="13">
        <v>0</v>
      </c>
      <c r="K227" s="13">
        <v>0</v>
      </c>
      <c r="L227" s="13">
        <v>0</v>
      </c>
      <c r="M227" s="13">
        <v>0</v>
      </c>
      <c r="N227" s="13">
        <v>0</v>
      </c>
      <c r="O227" s="13">
        <v>0</v>
      </c>
      <c r="P227" s="13">
        <v>0</v>
      </c>
      <c r="Q227" s="13">
        <v>0</v>
      </c>
      <c r="R227" s="14">
        <v>0</v>
      </c>
    </row>
    <row r="228" spans="1:18" ht="14" x14ac:dyDescent="0.3">
      <c r="A228" s="45" t="s">
        <v>42</v>
      </c>
      <c r="C228" s="11" t="s">
        <v>30</v>
      </c>
      <c r="D228" s="12">
        <v>0</v>
      </c>
      <c r="E228" s="13">
        <v>0</v>
      </c>
      <c r="F228" s="13">
        <v>0</v>
      </c>
      <c r="G228" s="13">
        <v>0</v>
      </c>
      <c r="H228" s="13">
        <v>0</v>
      </c>
      <c r="I228" s="13">
        <v>0</v>
      </c>
      <c r="J228" s="13">
        <v>0</v>
      </c>
      <c r="K228" s="13">
        <v>0</v>
      </c>
      <c r="L228" s="13">
        <v>0</v>
      </c>
      <c r="M228" s="13">
        <v>0</v>
      </c>
      <c r="N228" s="13">
        <v>0</v>
      </c>
      <c r="O228" s="13">
        <v>0</v>
      </c>
      <c r="P228" s="13">
        <v>0</v>
      </c>
      <c r="Q228" s="13">
        <v>0</v>
      </c>
      <c r="R228" s="14">
        <v>0</v>
      </c>
    </row>
    <row r="229" spans="1:18" ht="14" x14ac:dyDescent="0.3">
      <c r="A229" s="45" t="s">
        <v>42</v>
      </c>
      <c r="C229" s="11" t="s">
        <v>31</v>
      </c>
      <c r="D229" s="12">
        <v>0</v>
      </c>
      <c r="E229" s="13">
        <v>0</v>
      </c>
      <c r="F229" s="13">
        <v>0</v>
      </c>
      <c r="G229" s="13">
        <v>0</v>
      </c>
      <c r="H229" s="13">
        <v>0</v>
      </c>
      <c r="I229" s="13">
        <v>0</v>
      </c>
      <c r="J229" s="13">
        <v>0</v>
      </c>
      <c r="K229" s="13">
        <v>0</v>
      </c>
      <c r="L229" s="13">
        <v>0</v>
      </c>
      <c r="M229" s="13">
        <v>0</v>
      </c>
      <c r="N229" s="13">
        <v>0</v>
      </c>
      <c r="O229" s="13">
        <v>0</v>
      </c>
      <c r="P229" s="13">
        <v>0</v>
      </c>
      <c r="Q229" s="13">
        <v>0</v>
      </c>
      <c r="R229" s="14">
        <v>0</v>
      </c>
    </row>
    <row r="230" spans="1:18" ht="14" x14ac:dyDescent="0.3">
      <c r="A230" s="45" t="s">
        <v>42</v>
      </c>
      <c r="C230" s="11" t="s">
        <v>39</v>
      </c>
      <c r="D230" s="12">
        <v>0</v>
      </c>
      <c r="E230" s="13">
        <v>0</v>
      </c>
      <c r="F230" s="13">
        <v>0</v>
      </c>
      <c r="G230" s="13">
        <v>0</v>
      </c>
      <c r="H230" s="13">
        <v>0</v>
      </c>
      <c r="I230" s="13">
        <v>0</v>
      </c>
      <c r="J230" s="13">
        <v>0</v>
      </c>
      <c r="K230" s="13">
        <v>0</v>
      </c>
      <c r="L230" s="13">
        <v>0</v>
      </c>
      <c r="M230" s="13">
        <v>0</v>
      </c>
      <c r="N230" s="13">
        <v>0</v>
      </c>
      <c r="O230" s="128" t="s">
        <v>377</v>
      </c>
      <c r="P230" s="13">
        <v>0</v>
      </c>
      <c r="Q230" s="128" t="s">
        <v>377</v>
      </c>
      <c r="R230" s="14">
        <v>0</v>
      </c>
    </row>
    <row r="231" spans="1:18" ht="14" x14ac:dyDescent="0.3">
      <c r="A231" s="45" t="s">
        <v>42</v>
      </c>
      <c r="C231" s="11" t="s">
        <v>37</v>
      </c>
      <c r="D231" s="12">
        <v>0</v>
      </c>
      <c r="E231" s="13">
        <v>0</v>
      </c>
      <c r="F231" s="13">
        <v>0</v>
      </c>
      <c r="G231" s="13">
        <v>0</v>
      </c>
      <c r="H231" s="13">
        <v>0</v>
      </c>
      <c r="I231" s="13">
        <v>0</v>
      </c>
      <c r="J231" s="13">
        <v>0</v>
      </c>
      <c r="K231" s="13">
        <v>0</v>
      </c>
      <c r="L231" s="13">
        <v>0</v>
      </c>
      <c r="M231" s="13">
        <v>0</v>
      </c>
      <c r="N231" s="13">
        <v>0</v>
      </c>
      <c r="O231" s="13">
        <v>0</v>
      </c>
      <c r="P231" s="13">
        <v>0</v>
      </c>
      <c r="Q231" s="13">
        <v>0</v>
      </c>
      <c r="R231" s="14">
        <v>0</v>
      </c>
    </row>
    <row r="232" spans="1:18" ht="14" x14ac:dyDescent="0.3">
      <c r="A232" s="45" t="s">
        <v>42</v>
      </c>
      <c r="C232" s="11" t="s">
        <v>32</v>
      </c>
      <c r="D232" s="12">
        <v>0</v>
      </c>
      <c r="E232" s="13">
        <v>0</v>
      </c>
      <c r="F232" s="13">
        <v>0</v>
      </c>
      <c r="G232" s="13">
        <v>0</v>
      </c>
      <c r="H232" s="13">
        <v>0</v>
      </c>
      <c r="I232" s="13">
        <v>0</v>
      </c>
      <c r="J232" s="13">
        <v>0</v>
      </c>
      <c r="K232" s="13">
        <v>0</v>
      </c>
      <c r="L232" s="13">
        <v>0</v>
      </c>
      <c r="M232" s="13">
        <v>0</v>
      </c>
      <c r="N232" s="13">
        <v>0</v>
      </c>
      <c r="O232" s="13">
        <v>73459</v>
      </c>
      <c r="P232" s="13">
        <v>199117.18</v>
      </c>
      <c r="Q232" s="128" t="s">
        <v>377</v>
      </c>
      <c r="R232" s="14">
        <v>13837</v>
      </c>
    </row>
    <row r="233" spans="1:18" ht="14" x14ac:dyDescent="0.3">
      <c r="A233" s="45" t="s">
        <v>42</v>
      </c>
      <c r="C233" s="11" t="s">
        <v>33</v>
      </c>
      <c r="D233" s="12">
        <v>0</v>
      </c>
      <c r="E233" s="13">
        <v>0</v>
      </c>
      <c r="F233" s="13">
        <v>0</v>
      </c>
      <c r="G233" s="13">
        <v>0</v>
      </c>
      <c r="H233" s="13">
        <v>0</v>
      </c>
      <c r="I233" s="13">
        <v>0</v>
      </c>
      <c r="J233" s="13">
        <v>0</v>
      </c>
      <c r="K233" s="13">
        <v>0</v>
      </c>
      <c r="L233" s="13">
        <v>0</v>
      </c>
      <c r="M233" s="13">
        <v>0</v>
      </c>
      <c r="N233" s="13">
        <v>0</v>
      </c>
      <c r="O233" s="13">
        <v>168692.93</v>
      </c>
      <c r="P233" s="13">
        <v>8484</v>
      </c>
      <c r="Q233" s="13">
        <v>25266.06</v>
      </c>
      <c r="R233" s="14">
        <v>19664</v>
      </c>
    </row>
    <row r="234" spans="1:18" ht="14" x14ac:dyDescent="0.3">
      <c r="A234" s="45" t="s">
        <v>42</v>
      </c>
      <c r="C234" s="11" t="s">
        <v>34</v>
      </c>
      <c r="D234" s="12">
        <v>0</v>
      </c>
      <c r="E234" s="13">
        <v>0</v>
      </c>
      <c r="F234" s="13">
        <v>0</v>
      </c>
      <c r="G234" s="13">
        <v>0</v>
      </c>
      <c r="H234" s="13">
        <v>0</v>
      </c>
      <c r="I234" s="13">
        <v>0</v>
      </c>
      <c r="J234" s="13">
        <v>0</v>
      </c>
      <c r="K234" s="13">
        <v>0</v>
      </c>
      <c r="L234" s="13">
        <v>0</v>
      </c>
      <c r="M234" s="13">
        <v>0</v>
      </c>
      <c r="N234" s="13">
        <v>0</v>
      </c>
      <c r="O234" s="13">
        <v>715000</v>
      </c>
      <c r="P234" s="13">
        <v>177724.86</v>
      </c>
      <c r="Q234" s="13">
        <v>31000</v>
      </c>
      <c r="R234" s="14">
        <v>53598.92</v>
      </c>
    </row>
    <row r="235" spans="1:18" ht="14" x14ac:dyDescent="0.3">
      <c r="A235" s="45" t="s">
        <v>42</v>
      </c>
      <c r="C235" s="11" t="s">
        <v>13</v>
      </c>
      <c r="D235" s="12">
        <v>0</v>
      </c>
      <c r="E235" s="13">
        <v>0</v>
      </c>
      <c r="F235" s="13">
        <v>0</v>
      </c>
      <c r="G235" s="13">
        <v>0</v>
      </c>
      <c r="H235" s="13">
        <v>0</v>
      </c>
      <c r="I235" s="13">
        <v>0</v>
      </c>
      <c r="J235" s="13">
        <v>0</v>
      </c>
      <c r="K235" s="13">
        <v>0</v>
      </c>
      <c r="L235" s="13">
        <v>0</v>
      </c>
      <c r="M235" s="13">
        <v>0</v>
      </c>
      <c r="N235" s="13">
        <v>0</v>
      </c>
      <c r="O235" s="13">
        <v>831300</v>
      </c>
      <c r="P235" s="13">
        <v>0</v>
      </c>
      <c r="Q235" s="13">
        <v>331000</v>
      </c>
      <c r="R235" s="14">
        <v>162738</v>
      </c>
    </row>
    <row r="236" spans="1:18" ht="14" x14ac:dyDescent="0.3">
      <c r="A236" s="45" t="s">
        <v>42</v>
      </c>
      <c r="C236" s="11" t="s">
        <v>94</v>
      </c>
      <c r="D236" s="12">
        <v>0</v>
      </c>
      <c r="E236" s="13">
        <v>0</v>
      </c>
      <c r="F236" s="13">
        <v>0</v>
      </c>
      <c r="G236" s="13">
        <v>0</v>
      </c>
      <c r="H236" s="13">
        <v>0</v>
      </c>
      <c r="I236" s="13">
        <v>0</v>
      </c>
      <c r="J236" s="13">
        <v>0</v>
      </c>
      <c r="K236" s="13">
        <v>0</v>
      </c>
      <c r="L236" s="13">
        <v>0</v>
      </c>
      <c r="M236" s="13">
        <v>0</v>
      </c>
      <c r="N236" s="13">
        <v>0</v>
      </c>
      <c r="O236" s="13">
        <v>316860</v>
      </c>
      <c r="P236" s="13">
        <v>0</v>
      </c>
      <c r="Q236" s="13">
        <v>328050</v>
      </c>
      <c r="R236" s="14">
        <v>97896</v>
      </c>
    </row>
    <row r="237" spans="1:18" ht="14.5" thickBot="1" x14ac:dyDescent="0.35">
      <c r="A237" s="45" t="s">
        <v>42</v>
      </c>
      <c r="C237" s="11" t="s">
        <v>93</v>
      </c>
      <c r="D237" s="12">
        <v>0</v>
      </c>
      <c r="E237" s="16">
        <v>0</v>
      </c>
      <c r="F237" s="16">
        <v>0</v>
      </c>
      <c r="G237" s="16">
        <v>0</v>
      </c>
      <c r="H237" s="16">
        <v>0</v>
      </c>
      <c r="I237" s="16">
        <v>0</v>
      </c>
      <c r="J237" s="16">
        <v>0</v>
      </c>
      <c r="K237" s="16">
        <v>0</v>
      </c>
      <c r="L237" s="16">
        <v>0</v>
      </c>
      <c r="M237" s="16">
        <v>0</v>
      </c>
      <c r="N237" s="16">
        <v>0</v>
      </c>
      <c r="O237" s="16">
        <v>24980765.489999998</v>
      </c>
      <c r="P237" s="16">
        <v>12881077.439999999</v>
      </c>
      <c r="Q237" s="16">
        <v>3735993.98</v>
      </c>
      <c r="R237" s="17">
        <v>0</v>
      </c>
    </row>
    <row r="238" spans="1:18" ht="14.5" thickBot="1" x14ac:dyDescent="0.35">
      <c r="A238" s="45" t="s">
        <v>42</v>
      </c>
      <c r="C238" s="18" t="s">
        <v>14</v>
      </c>
      <c r="D238" s="19">
        <v>0</v>
      </c>
      <c r="E238" s="20">
        <v>0</v>
      </c>
      <c r="F238" s="20">
        <v>0</v>
      </c>
      <c r="G238" s="20">
        <v>0</v>
      </c>
      <c r="H238" s="20">
        <v>0</v>
      </c>
      <c r="I238" s="20">
        <v>0</v>
      </c>
      <c r="J238" s="20">
        <v>0</v>
      </c>
      <c r="K238" s="20">
        <v>0</v>
      </c>
      <c r="L238" s="20">
        <v>0</v>
      </c>
      <c r="M238" s="20">
        <v>0</v>
      </c>
      <c r="N238" s="20">
        <v>0</v>
      </c>
      <c r="O238" s="20" t="s">
        <v>377</v>
      </c>
      <c r="P238" s="20">
        <v>13266403.479999999</v>
      </c>
      <c r="Q238" s="20">
        <v>4455797.04</v>
      </c>
      <c r="R238" s="21">
        <v>347733.92</v>
      </c>
    </row>
    <row r="240" spans="1:18" ht="23.5" thickBot="1" x14ac:dyDescent="0.3">
      <c r="C240" s="1" t="s">
        <v>144</v>
      </c>
      <c r="D240" s="1"/>
      <c r="E240" s="1"/>
      <c r="F240" s="1"/>
      <c r="G240" s="1"/>
      <c r="H240" s="1"/>
      <c r="I240" s="1"/>
      <c r="J240" s="1"/>
      <c r="K240" s="1"/>
      <c r="L240" s="1"/>
      <c r="M240" s="1"/>
      <c r="N240" s="9"/>
      <c r="O240" s="9"/>
      <c r="P240" s="9"/>
      <c r="Q240" s="9"/>
      <c r="R240" s="9"/>
    </row>
    <row r="241" spans="1:18" ht="14.5" thickBot="1" x14ac:dyDescent="0.35">
      <c r="C241" s="2"/>
      <c r="D241" s="140" t="s">
        <v>52</v>
      </c>
      <c r="E241" s="141"/>
      <c r="F241" s="141"/>
      <c r="G241" s="141"/>
      <c r="H241" s="141"/>
      <c r="I241" s="141"/>
      <c r="J241" s="141"/>
      <c r="K241" s="141"/>
      <c r="L241" s="141"/>
      <c r="M241" s="141"/>
      <c r="N241" s="141"/>
      <c r="O241" s="141"/>
      <c r="P241" s="141"/>
      <c r="Q241" s="141"/>
      <c r="R241" s="142"/>
    </row>
    <row r="242" spans="1:18" ht="14.5" thickBot="1" x14ac:dyDescent="0.35">
      <c r="A242" s="45" t="s">
        <v>42</v>
      </c>
      <c r="C242" s="3" t="s">
        <v>249</v>
      </c>
      <c r="D242" s="4" t="s">
        <v>0</v>
      </c>
      <c r="E242" s="5" t="s">
        <v>1</v>
      </c>
      <c r="F242" s="5" t="s">
        <v>2</v>
      </c>
      <c r="G242" s="5" t="s">
        <v>3</v>
      </c>
      <c r="H242" s="5" t="s">
        <v>4</v>
      </c>
      <c r="I242" s="5" t="s">
        <v>5</v>
      </c>
      <c r="J242" s="5" t="s">
        <v>6</v>
      </c>
      <c r="K242" s="5" t="s">
        <v>7</v>
      </c>
      <c r="L242" s="5" t="s">
        <v>8</v>
      </c>
      <c r="M242" s="5" t="s">
        <v>9</v>
      </c>
      <c r="N242" s="5" t="s">
        <v>10</v>
      </c>
      <c r="O242" s="5" t="s">
        <v>11</v>
      </c>
      <c r="P242" s="5" t="s">
        <v>17</v>
      </c>
      <c r="Q242" s="6" t="s">
        <v>44</v>
      </c>
      <c r="R242" s="6" t="s">
        <v>88</v>
      </c>
    </row>
    <row r="243" spans="1:18" ht="14" x14ac:dyDescent="0.3">
      <c r="A243" s="45" t="s">
        <v>42</v>
      </c>
      <c r="C243" s="11" t="s">
        <v>12</v>
      </c>
      <c r="D243" s="12">
        <v>0</v>
      </c>
      <c r="E243" s="13">
        <v>0</v>
      </c>
      <c r="F243" s="13">
        <v>0</v>
      </c>
      <c r="G243" s="13">
        <v>0</v>
      </c>
      <c r="H243" s="13">
        <v>0</v>
      </c>
      <c r="I243" s="13">
        <v>0</v>
      </c>
      <c r="J243" s="13">
        <v>12500</v>
      </c>
      <c r="K243" s="13">
        <v>300695</v>
      </c>
      <c r="L243" s="13">
        <v>-313195</v>
      </c>
      <c r="M243" s="13">
        <v>25000</v>
      </c>
      <c r="N243" s="13">
        <v>-25000</v>
      </c>
      <c r="O243" s="13">
        <v>0</v>
      </c>
      <c r="P243" s="13">
        <v>-2000</v>
      </c>
      <c r="Q243" s="13">
        <v>0</v>
      </c>
      <c r="R243" s="14">
        <v>0</v>
      </c>
    </row>
    <row r="244" spans="1:18" ht="14" x14ac:dyDescent="0.3">
      <c r="A244" s="45" t="s">
        <v>42</v>
      </c>
      <c r="C244" s="11" t="s">
        <v>30</v>
      </c>
      <c r="D244" s="12">
        <v>0</v>
      </c>
      <c r="E244" s="13">
        <v>0</v>
      </c>
      <c r="F244" s="13">
        <v>0</v>
      </c>
      <c r="G244" s="13">
        <v>0</v>
      </c>
      <c r="H244" s="13">
        <v>0</v>
      </c>
      <c r="I244" s="13">
        <v>0</v>
      </c>
      <c r="J244" s="13">
        <v>0</v>
      </c>
      <c r="K244" s="13">
        <v>0</v>
      </c>
      <c r="L244" s="13">
        <v>0</v>
      </c>
      <c r="M244" s="13">
        <v>0</v>
      </c>
      <c r="N244" s="13">
        <v>0</v>
      </c>
      <c r="O244" s="13">
        <v>0</v>
      </c>
      <c r="P244" s="13">
        <v>0</v>
      </c>
      <c r="Q244" s="13">
        <v>0</v>
      </c>
      <c r="R244" s="14">
        <v>0</v>
      </c>
    </row>
    <row r="245" spans="1:18" ht="14" x14ac:dyDescent="0.3">
      <c r="A245" s="45" t="s">
        <v>42</v>
      </c>
      <c r="C245" s="11" t="s">
        <v>31</v>
      </c>
      <c r="D245" s="12">
        <v>0</v>
      </c>
      <c r="E245" s="13">
        <v>0</v>
      </c>
      <c r="F245" s="13">
        <v>0</v>
      </c>
      <c r="G245" s="13">
        <v>0</v>
      </c>
      <c r="H245" s="13">
        <v>0</v>
      </c>
      <c r="I245" s="128" t="s">
        <v>377</v>
      </c>
      <c r="J245" s="13">
        <v>106416.67</v>
      </c>
      <c r="K245" s="13">
        <v>618791.32999999996</v>
      </c>
      <c r="L245" s="13">
        <v>720616.72</v>
      </c>
      <c r="M245" s="13">
        <v>398175.07</v>
      </c>
      <c r="N245" s="13">
        <v>189786</v>
      </c>
      <c r="O245" s="13">
        <v>131260</v>
      </c>
      <c r="P245" s="13">
        <v>100336</v>
      </c>
      <c r="Q245" s="13">
        <v>1870930.56</v>
      </c>
      <c r="R245" s="14">
        <v>396505</v>
      </c>
    </row>
    <row r="246" spans="1:18" ht="14" x14ac:dyDescent="0.3">
      <c r="A246" s="45" t="s">
        <v>42</v>
      </c>
      <c r="C246" s="11" t="s">
        <v>39</v>
      </c>
      <c r="D246" s="12">
        <v>0</v>
      </c>
      <c r="E246" s="13">
        <v>0</v>
      </c>
      <c r="F246" s="13">
        <v>0</v>
      </c>
      <c r="G246" s="13">
        <v>0</v>
      </c>
      <c r="H246" s="13">
        <v>0</v>
      </c>
      <c r="I246" s="13">
        <v>35000</v>
      </c>
      <c r="J246" s="13">
        <v>131525.6</v>
      </c>
      <c r="K246" s="13">
        <v>949486.4</v>
      </c>
      <c r="L246" s="13">
        <v>947011</v>
      </c>
      <c r="M246" s="13">
        <v>533145.31999999995</v>
      </c>
      <c r="N246" s="13">
        <v>377593.5</v>
      </c>
      <c r="O246" s="13">
        <v>283105.58</v>
      </c>
      <c r="P246" s="13">
        <v>127469</v>
      </c>
      <c r="Q246" s="13">
        <v>796600</v>
      </c>
      <c r="R246" s="14">
        <v>410000</v>
      </c>
    </row>
    <row r="247" spans="1:18" ht="14" x14ac:dyDescent="0.3">
      <c r="A247" s="45" t="s">
        <v>42</v>
      </c>
      <c r="C247" s="11" t="s">
        <v>37</v>
      </c>
      <c r="D247" s="12">
        <v>0</v>
      </c>
      <c r="E247" s="13">
        <v>0</v>
      </c>
      <c r="F247" s="13">
        <v>0</v>
      </c>
      <c r="G247" s="13">
        <v>0</v>
      </c>
      <c r="H247" s="128" t="s">
        <v>377</v>
      </c>
      <c r="I247" s="128" t="s">
        <v>377</v>
      </c>
      <c r="J247" s="13">
        <v>295715</v>
      </c>
      <c r="K247" s="13">
        <v>1585630.9</v>
      </c>
      <c r="L247" s="13">
        <v>1121266.28</v>
      </c>
      <c r="M247" s="13">
        <v>948016.24</v>
      </c>
      <c r="N247" s="13">
        <v>1056594.1200000001</v>
      </c>
      <c r="O247" s="13">
        <v>294627.03000000003</v>
      </c>
      <c r="P247" s="13">
        <v>257500</v>
      </c>
      <c r="Q247" s="13">
        <v>432000</v>
      </c>
      <c r="R247" s="14">
        <v>0</v>
      </c>
    </row>
    <row r="248" spans="1:18" ht="14" x14ac:dyDescent="0.3">
      <c r="A248" s="45" t="s">
        <v>42</v>
      </c>
      <c r="C248" s="11" t="s">
        <v>32</v>
      </c>
      <c r="D248" s="12">
        <v>0</v>
      </c>
      <c r="E248" s="13">
        <v>0</v>
      </c>
      <c r="F248" s="13">
        <v>50000</v>
      </c>
      <c r="G248" s="13">
        <v>0</v>
      </c>
      <c r="H248" s="13">
        <v>5000</v>
      </c>
      <c r="I248" s="13">
        <v>30000</v>
      </c>
      <c r="J248" s="13">
        <v>236733.12</v>
      </c>
      <c r="K248" s="13">
        <v>3344090.71</v>
      </c>
      <c r="L248" s="13">
        <v>2341012.38</v>
      </c>
      <c r="M248" s="13">
        <v>1526263.7</v>
      </c>
      <c r="N248" s="13">
        <v>1753581.39</v>
      </c>
      <c r="O248" s="13">
        <v>1514483.41</v>
      </c>
      <c r="P248" s="13">
        <v>1464241.55</v>
      </c>
      <c r="Q248" s="13">
        <v>484310</v>
      </c>
      <c r="R248" s="14">
        <v>1021693.71</v>
      </c>
    </row>
    <row r="249" spans="1:18" ht="14" x14ac:dyDescent="0.3">
      <c r="A249" s="45" t="s">
        <v>42</v>
      </c>
      <c r="C249" s="11" t="s">
        <v>33</v>
      </c>
      <c r="D249" s="12">
        <v>26072.400000000001</v>
      </c>
      <c r="E249" s="13">
        <v>27613.16</v>
      </c>
      <c r="F249" s="13">
        <v>27889.64</v>
      </c>
      <c r="G249" s="13">
        <v>28111.200000000001</v>
      </c>
      <c r="H249" s="13">
        <v>29584.240000000002</v>
      </c>
      <c r="I249" s="13">
        <v>203729.73</v>
      </c>
      <c r="J249" s="13">
        <v>790713.35</v>
      </c>
      <c r="K249" s="13">
        <v>3106865.23</v>
      </c>
      <c r="L249" s="13">
        <v>1613261.68</v>
      </c>
      <c r="M249" s="13">
        <v>2300502.06</v>
      </c>
      <c r="N249" s="13">
        <v>3104749.47</v>
      </c>
      <c r="O249" s="13">
        <v>1989624.97</v>
      </c>
      <c r="P249" s="13">
        <v>954534.16</v>
      </c>
      <c r="Q249" s="13">
        <v>657243.71000000008</v>
      </c>
      <c r="R249" s="14">
        <v>343806.89</v>
      </c>
    </row>
    <row r="250" spans="1:18" ht="14" x14ac:dyDescent="0.3">
      <c r="A250" s="45" t="s">
        <v>42</v>
      </c>
      <c r="C250" s="11" t="s">
        <v>34</v>
      </c>
      <c r="D250" s="12">
        <v>582049.02</v>
      </c>
      <c r="E250" s="13">
        <v>1055936.48</v>
      </c>
      <c r="F250" s="13">
        <v>603033.73</v>
      </c>
      <c r="G250" s="13">
        <v>389027.25</v>
      </c>
      <c r="H250" s="13">
        <v>1001178.88</v>
      </c>
      <c r="I250" s="13">
        <v>933018.26</v>
      </c>
      <c r="J250" s="13">
        <v>779944.44</v>
      </c>
      <c r="K250" s="13">
        <v>3898083.6</v>
      </c>
      <c r="L250" s="13">
        <v>5291170.28</v>
      </c>
      <c r="M250" s="13">
        <v>4861408.08</v>
      </c>
      <c r="N250" s="13">
        <v>3814039.22</v>
      </c>
      <c r="O250" s="13">
        <v>4610969.1899999995</v>
      </c>
      <c r="P250" s="13">
        <v>1487563.0099999998</v>
      </c>
      <c r="Q250" s="13">
        <v>1332401.31</v>
      </c>
      <c r="R250" s="14">
        <v>1991499.3599999999</v>
      </c>
    </row>
    <row r="251" spans="1:18" ht="14" x14ac:dyDescent="0.3">
      <c r="A251" s="45" t="s">
        <v>42</v>
      </c>
      <c r="C251" s="11" t="s">
        <v>13</v>
      </c>
      <c r="D251" s="12">
        <v>3572626.93</v>
      </c>
      <c r="E251" s="13">
        <v>3739420.16</v>
      </c>
      <c r="F251" s="13">
        <v>4637997.41</v>
      </c>
      <c r="G251" s="13">
        <v>4265856.3899999997</v>
      </c>
      <c r="H251" s="13">
        <v>8395043.2200000007</v>
      </c>
      <c r="I251" s="13">
        <v>5529907.71</v>
      </c>
      <c r="J251" s="13">
        <v>5103982.3499999996</v>
      </c>
      <c r="K251" s="13">
        <v>12069548.640000001</v>
      </c>
      <c r="L251" s="13">
        <v>7700772.1399999997</v>
      </c>
      <c r="M251" s="13">
        <v>5639582.0999999996</v>
      </c>
      <c r="N251" s="13">
        <v>7163481.5700000003</v>
      </c>
      <c r="O251" s="13">
        <v>6231282.4000000004</v>
      </c>
      <c r="P251" s="13">
        <v>3692552.57</v>
      </c>
      <c r="Q251" s="13">
        <v>5415899.4699999997</v>
      </c>
      <c r="R251" s="14">
        <v>4610229.41</v>
      </c>
    </row>
    <row r="252" spans="1:18" ht="14" x14ac:dyDescent="0.3">
      <c r="A252" s="45" t="s">
        <v>42</v>
      </c>
      <c r="C252" s="11" t="s">
        <v>94</v>
      </c>
      <c r="D252" s="12">
        <v>8258593.4500000002</v>
      </c>
      <c r="E252" s="13">
        <v>11729950.220000001</v>
      </c>
      <c r="F252" s="13">
        <v>14699557.470000001</v>
      </c>
      <c r="G252" s="13">
        <v>10219488.300000001</v>
      </c>
      <c r="H252" s="13">
        <v>13537242.970000001</v>
      </c>
      <c r="I252" s="13">
        <v>10746840.449999999</v>
      </c>
      <c r="J252" s="13">
        <v>11168189.85</v>
      </c>
      <c r="K252" s="13">
        <v>17795022.670000002</v>
      </c>
      <c r="L252" s="13">
        <v>7252076.1200000001</v>
      </c>
      <c r="M252" s="13">
        <v>9076784.0399999991</v>
      </c>
      <c r="N252" s="13">
        <v>14821540.85</v>
      </c>
      <c r="O252" s="13">
        <v>7767862.0300000003</v>
      </c>
      <c r="P252" s="13">
        <v>7793561.4199999999</v>
      </c>
      <c r="Q252" s="13">
        <v>9108151.1699999999</v>
      </c>
      <c r="R252" s="14">
        <v>8237158.8499999996</v>
      </c>
    </row>
    <row r="253" spans="1:18" ht="14.5" thickBot="1" x14ac:dyDescent="0.35">
      <c r="A253" s="45" t="s">
        <v>42</v>
      </c>
      <c r="C253" s="11" t="s">
        <v>93</v>
      </c>
      <c r="D253" s="15">
        <v>31508623.510000002</v>
      </c>
      <c r="E253" s="16">
        <v>38634322.020000003</v>
      </c>
      <c r="F253" s="16">
        <v>47807496.590000004</v>
      </c>
      <c r="G253" s="16">
        <v>47528681.149999999</v>
      </c>
      <c r="H253" s="16">
        <v>44960102.25</v>
      </c>
      <c r="I253" s="16">
        <v>78133191.909999996</v>
      </c>
      <c r="J253" s="16">
        <v>57416013.140000001</v>
      </c>
      <c r="K253" s="16">
        <v>39870102.920000002</v>
      </c>
      <c r="L253" s="16">
        <v>52961384.899999999</v>
      </c>
      <c r="M253" s="16">
        <v>38508806.759999998</v>
      </c>
      <c r="N253" s="16">
        <v>51777735.039999999</v>
      </c>
      <c r="O253" s="16">
        <v>78593233.849999994</v>
      </c>
      <c r="P253" s="16">
        <v>71455743.810000002</v>
      </c>
      <c r="Q253" s="16">
        <v>44144515.299999997</v>
      </c>
      <c r="R253" s="17">
        <v>42212536.020000003</v>
      </c>
    </row>
    <row r="254" spans="1:18" ht="14.5" thickBot="1" x14ac:dyDescent="0.35">
      <c r="A254" s="45" t="s">
        <v>42</v>
      </c>
      <c r="C254" s="18" t="s">
        <v>14</v>
      </c>
      <c r="D254" s="19">
        <v>43947965.310000002</v>
      </c>
      <c r="E254" s="20">
        <v>55187242.040000007</v>
      </c>
      <c r="F254" s="20">
        <v>67825974.840000004</v>
      </c>
      <c r="G254" s="20">
        <v>62431164.289999999</v>
      </c>
      <c r="H254" s="20" t="s">
        <v>377</v>
      </c>
      <c r="I254" s="20">
        <v>95614531.819999993</v>
      </c>
      <c r="J254" s="20">
        <v>76041733.519999996</v>
      </c>
      <c r="K254" s="20" t="s">
        <v>377</v>
      </c>
      <c r="L254" s="20" t="s">
        <v>377</v>
      </c>
      <c r="M254" s="20">
        <v>63817683.369999997</v>
      </c>
      <c r="N254" s="20" t="s">
        <v>377</v>
      </c>
      <c r="O254" s="20" t="s">
        <v>377</v>
      </c>
      <c r="P254" s="20">
        <v>87331501.519999996</v>
      </c>
      <c r="Q254" s="20">
        <v>64242051.519999996</v>
      </c>
      <c r="R254" s="21">
        <v>59223429.240000002</v>
      </c>
    </row>
    <row r="258" spans="1:18" ht="23.5" thickBot="1" x14ac:dyDescent="0.3">
      <c r="C258" s="1" t="s">
        <v>145</v>
      </c>
      <c r="D258" s="1"/>
      <c r="E258" s="1"/>
      <c r="F258" s="1"/>
      <c r="G258" s="1"/>
      <c r="H258" s="1"/>
      <c r="I258" s="1"/>
      <c r="J258" s="1"/>
      <c r="K258" s="1"/>
      <c r="L258" s="1"/>
      <c r="M258" s="1"/>
      <c r="N258" s="9"/>
      <c r="O258" s="9"/>
      <c r="P258" s="9"/>
      <c r="Q258" s="9"/>
      <c r="R258" s="9"/>
    </row>
    <row r="259" spans="1:18" ht="14.5" thickBot="1" x14ac:dyDescent="0.35">
      <c r="C259" s="2"/>
      <c r="D259" s="140" t="s">
        <v>52</v>
      </c>
      <c r="E259" s="141"/>
      <c r="F259" s="141"/>
      <c r="G259" s="141"/>
      <c r="H259" s="141"/>
      <c r="I259" s="141"/>
      <c r="J259" s="141"/>
      <c r="K259" s="141"/>
      <c r="L259" s="141"/>
      <c r="M259" s="141"/>
      <c r="N259" s="141"/>
      <c r="O259" s="141"/>
      <c r="P259" s="141"/>
      <c r="Q259" s="141"/>
      <c r="R259" s="142"/>
    </row>
    <row r="260" spans="1:18" ht="14.5" thickBot="1" x14ac:dyDescent="0.35">
      <c r="A260" s="45" t="s">
        <v>45</v>
      </c>
      <c r="C260" s="3" t="s">
        <v>249</v>
      </c>
      <c r="D260" s="4" t="s">
        <v>0</v>
      </c>
      <c r="E260" s="5" t="s">
        <v>1</v>
      </c>
      <c r="F260" s="5" t="s">
        <v>2</v>
      </c>
      <c r="G260" s="5" t="s">
        <v>3</v>
      </c>
      <c r="H260" s="5" t="s">
        <v>4</v>
      </c>
      <c r="I260" s="5" t="s">
        <v>5</v>
      </c>
      <c r="J260" s="5" t="s">
        <v>6</v>
      </c>
      <c r="K260" s="5" t="s">
        <v>7</v>
      </c>
      <c r="L260" s="5" t="s">
        <v>8</v>
      </c>
      <c r="M260" s="5" t="s">
        <v>9</v>
      </c>
      <c r="N260" s="5" t="s">
        <v>10</v>
      </c>
      <c r="O260" s="5" t="s">
        <v>11</v>
      </c>
      <c r="P260" s="5" t="s">
        <v>17</v>
      </c>
      <c r="Q260" s="6" t="s">
        <v>44</v>
      </c>
      <c r="R260" s="6" t="s">
        <v>88</v>
      </c>
    </row>
    <row r="261" spans="1:18" ht="14" x14ac:dyDescent="0.3">
      <c r="A261" s="45" t="s">
        <v>45</v>
      </c>
      <c r="C261" s="11" t="s">
        <v>12</v>
      </c>
      <c r="D261" s="12">
        <v>0</v>
      </c>
      <c r="E261" s="13">
        <v>0</v>
      </c>
      <c r="F261" s="13">
        <v>0</v>
      </c>
      <c r="G261" s="13">
        <v>0</v>
      </c>
      <c r="H261" s="13">
        <v>0</v>
      </c>
      <c r="I261" s="13">
        <v>0</v>
      </c>
      <c r="J261" s="13">
        <v>0</v>
      </c>
      <c r="K261" s="13">
        <v>0</v>
      </c>
      <c r="L261" s="13">
        <v>0</v>
      </c>
      <c r="M261" s="13">
        <v>0</v>
      </c>
      <c r="N261" s="13">
        <v>0</v>
      </c>
      <c r="O261" s="13">
        <v>0</v>
      </c>
      <c r="P261" s="13">
        <v>0</v>
      </c>
      <c r="Q261" s="13">
        <v>-1200</v>
      </c>
      <c r="R261" s="130" t="s">
        <v>377</v>
      </c>
    </row>
    <row r="262" spans="1:18" ht="14" x14ac:dyDescent="0.3">
      <c r="A262" s="45" t="s">
        <v>45</v>
      </c>
      <c r="C262" s="11" t="s">
        <v>30</v>
      </c>
      <c r="D262" s="12">
        <v>0</v>
      </c>
      <c r="E262" s="13">
        <v>0</v>
      </c>
      <c r="F262" s="13">
        <v>0</v>
      </c>
      <c r="G262" s="13">
        <v>0</v>
      </c>
      <c r="H262" s="13">
        <v>0</v>
      </c>
      <c r="I262" s="13">
        <v>0</v>
      </c>
      <c r="J262" s="13">
        <v>0</v>
      </c>
      <c r="K262" s="13">
        <v>0</v>
      </c>
      <c r="L262" s="13">
        <v>0</v>
      </c>
      <c r="M262" s="13">
        <v>0</v>
      </c>
      <c r="N262" s="13">
        <v>0</v>
      </c>
      <c r="O262" s="13">
        <v>0</v>
      </c>
      <c r="P262" s="13">
        <v>0</v>
      </c>
      <c r="Q262" s="128" t="s">
        <v>377</v>
      </c>
      <c r="R262" s="130" t="s">
        <v>377</v>
      </c>
    </row>
    <row r="263" spans="1:18" ht="14" x14ac:dyDescent="0.3">
      <c r="A263" s="45" t="s">
        <v>45</v>
      </c>
      <c r="C263" s="11" t="s">
        <v>31</v>
      </c>
      <c r="D263" s="12">
        <v>0</v>
      </c>
      <c r="E263" s="13">
        <v>0</v>
      </c>
      <c r="F263" s="13">
        <v>0</v>
      </c>
      <c r="G263" s="13">
        <v>0</v>
      </c>
      <c r="H263" s="13">
        <v>0</v>
      </c>
      <c r="I263" s="13">
        <v>0</v>
      </c>
      <c r="J263" s="13">
        <v>0</v>
      </c>
      <c r="K263" s="13">
        <v>0</v>
      </c>
      <c r="L263" s="13">
        <v>0</v>
      </c>
      <c r="M263" s="13">
        <v>0</v>
      </c>
      <c r="N263" s="13">
        <v>0</v>
      </c>
      <c r="O263" s="13">
        <v>0</v>
      </c>
      <c r="P263" s="13">
        <v>0</v>
      </c>
      <c r="Q263" s="13">
        <v>12600</v>
      </c>
      <c r="R263" s="14">
        <v>87975</v>
      </c>
    </row>
    <row r="264" spans="1:18" ht="14" x14ac:dyDescent="0.3">
      <c r="A264" s="45" t="s">
        <v>45</v>
      </c>
      <c r="C264" s="11" t="s">
        <v>39</v>
      </c>
      <c r="D264" s="12">
        <v>0</v>
      </c>
      <c r="E264" s="13">
        <v>0</v>
      </c>
      <c r="F264" s="13">
        <v>0</v>
      </c>
      <c r="G264" s="13">
        <v>0</v>
      </c>
      <c r="H264" s="13">
        <v>0</v>
      </c>
      <c r="I264" s="13">
        <v>0</v>
      </c>
      <c r="J264" s="13">
        <v>0</v>
      </c>
      <c r="K264" s="13">
        <v>0</v>
      </c>
      <c r="L264" s="13">
        <v>0</v>
      </c>
      <c r="M264" s="13">
        <v>0</v>
      </c>
      <c r="N264" s="13">
        <v>0</v>
      </c>
      <c r="O264" s="13">
        <v>0</v>
      </c>
      <c r="P264" s="13">
        <v>0</v>
      </c>
      <c r="Q264" s="13">
        <v>0</v>
      </c>
      <c r="R264" s="14">
        <v>116873</v>
      </c>
    </row>
    <row r="265" spans="1:18" ht="14" x14ac:dyDescent="0.3">
      <c r="A265" s="45" t="s">
        <v>45</v>
      </c>
      <c r="C265" s="11" t="s">
        <v>37</v>
      </c>
      <c r="D265" s="12">
        <v>0</v>
      </c>
      <c r="E265" s="13">
        <v>0</v>
      </c>
      <c r="F265" s="13">
        <v>0</v>
      </c>
      <c r="G265" s="13">
        <v>0</v>
      </c>
      <c r="H265" s="13">
        <v>0</v>
      </c>
      <c r="I265" s="13">
        <v>0</v>
      </c>
      <c r="J265" s="13">
        <v>0</v>
      </c>
      <c r="K265" s="13">
        <v>0</v>
      </c>
      <c r="L265" s="13">
        <v>0</v>
      </c>
      <c r="M265" s="13">
        <v>0</v>
      </c>
      <c r="N265" s="13">
        <v>0</v>
      </c>
      <c r="O265" s="13">
        <v>0</v>
      </c>
      <c r="P265" s="13">
        <v>0</v>
      </c>
      <c r="Q265" s="13">
        <v>0</v>
      </c>
      <c r="R265" s="14">
        <v>0</v>
      </c>
    </row>
    <row r="266" spans="1:18" ht="14" x14ac:dyDescent="0.3">
      <c r="A266" s="45" t="s">
        <v>45</v>
      </c>
      <c r="C266" s="11" t="s">
        <v>32</v>
      </c>
      <c r="D266" s="12">
        <v>0</v>
      </c>
      <c r="E266" s="13">
        <v>0</v>
      </c>
      <c r="F266" s="13">
        <v>0</v>
      </c>
      <c r="G266" s="13">
        <v>0</v>
      </c>
      <c r="H266" s="13">
        <v>0</v>
      </c>
      <c r="I266" s="13">
        <v>0</v>
      </c>
      <c r="J266" s="13">
        <v>0</v>
      </c>
      <c r="K266" s="13">
        <v>0</v>
      </c>
      <c r="L266" s="13">
        <v>0</v>
      </c>
      <c r="M266" s="13">
        <v>0</v>
      </c>
      <c r="N266" s="13">
        <v>0</v>
      </c>
      <c r="O266" s="13">
        <v>0</v>
      </c>
      <c r="P266" s="13">
        <v>0</v>
      </c>
      <c r="Q266" s="13">
        <v>0</v>
      </c>
      <c r="R266" s="14">
        <v>5000</v>
      </c>
    </row>
    <row r="267" spans="1:18" ht="14" x14ac:dyDescent="0.3">
      <c r="A267" s="45" t="s">
        <v>45</v>
      </c>
      <c r="C267" s="11" t="s">
        <v>33</v>
      </c>
      <c r="D267" s="12">
        <v>0</v>
      </c>
      <c r="E267" s="13">
        <v>0</v>
      </c>
      <c r="F267" s="13">
        <v>0</v>
      </c>
      <c r="G267" s="13">
        <v>0</v>
      </c>
      <c r="H267" s="13">
        <v>0</v>
      </c>
      <c r="I267" s="13">
        <v>0</v>
      </c>
      <c r="J267" s="13">
        <v>0</v>
      </c>
      <c r="K267" s="13">
        <v>0</v>
      </c>
      <c r="L267" s="13">
        <v>0</v>
      </c>
      <c r="M267" s="13">
        <v>0</v>
      </c>
      <c r="N267" s="13">
        <v>0</v>
      </c>
      <c r="O267" s="13">
        <v>0</v>
      </c>
      <c r="P267" s="13">
        <v>0</v>
      </c>
      <c r="Q267" s="13">
        <v>0</v>
      </c>
      <c r="R267" s="14">
        <v>0</v>
      </c>
    </row>
    <row r="268" spans="1:18" ht="14" x14ac:dyDescent="0.3">
      <c r="A268" s="45" t="s">
        <v>45</v>
      </c>
      <c r="C268" s="11" t="s">
        <v>34</v>
      </c>
      <c r="D268" s="12">
        <v>0</v>
      </c>
      <c r="E268" s="13">
        <v>0</v>
      </c>
      <c r="F268" s="13">
        <v>0</v>
      </c>
      <c r="G268" s="13">
        <v>0</v>
      </c>
      <c r="H268" s="13">
        <v>0</v>
      </c>
      <c r="I268" s="13">
        <v>0</v>
      </c>
      <c r="J268" s="13">
        <v>0</v>
      </c>
      <c r="K268" s="13">
        <v>0</v>
      </c>
      <c r="L268" s="13">
        <v>0</v>
      </c>
      <c r="M268" s="13">
        <v>0</v>
      </c>
      <c r="N268" s="13">
        <v>0</v>
      </c>
      <c r="O268" s="13">
        <v>0</v>
      </c>
      <c r="P268" s="13">
        <v>0</v>
      </c>
      <c r="Q268" s="13">
        <v>0</v>
      </c>
      <c r="R268" s="14">
        <v>0</v>
      </c>
    </row>
    <row r="269" spans="1:18" ht="14" x14ac:dyDescent="0.3">
      <c r="A269" s="45" t="s">
        <v>45</v>
      </c>
      <c r="C269" s="11" t="s">
        <v>13</v>
      </c>
      <c r="D269" s="12">
        <v>0</v>
      </c>
      <c r="E269" s="13">
        <v>0</v>
      </c>
      <c r="F269" s="13">
        <v>0</v>
      </c>
      <c r="G269" s="13">
        <v>0</v>
      </c>
      <c r="H269" s="13">
        <v>0</v>
      </c>
      <c r="I269" s="13">
        <v>0</v>
      </c>
      <c r="J269" s="13">
        <v>0</v>
      </c>
      <c r="K269" s="13">
        <v>0</v>
      </c>
      <c r="L269" s="13">
        <v>0</v>
      </c>
      <c r="M269" s="13">
        <v>0</v>
      </c>
      <c r="N269" s="13">
        <v>0</v>
      </c>
      <c r="O269" s="13">
        <v>0</v>
      </c>
      <c r="P269" s="13">
        <v>0</v>
      </c>
      <c r="Q269" s="13">
        <v>0</v>
      </c>
      <c r="R269" s="14">
        <v>0</v>
      </c>
    </row>
    <row r="270" spans="1:18" ht="14" x14ac:dyDescent="0.3">
      <c r="A270" s="45" t="s">
        <v>45</v>
      </c>
      <c r="C270" s="11" t="s">
        <v>94</v>
      </c>
      <c r="D270" s="12">
        <v>0</v>
      </c>
      <c r="E270" s="13">
        <v>0</v>
      </c>
      <c r="F270" s="13">
        <v>0</v>
      </c>
      <c r="G270" s="13">
        <v>0</v>
      </c>
      <c r="H270" s="13">
        <v>0</v>
      </c>
      <c r="I270" s="13">
        <v>0</v>
      </c>
      <c r="J270" s="13">
        <v>0</v>
      </c>
      <c r="K270" s="13">
        <v>0</v>
      </c>
      <c r="L270" s="13">
        <v>0</v>
      </c>
      <c r="M270" s="13">
        <v>0</v>
      </c>
      <c r="N270" s="13">
        <v>0</v>
      </c>
      <c r="O270" s="13">
        <v>0</v>
      </c>
      <c r="P270" s="13">
        <v>0</v>
      </c>
      <c r="Q270" s="13">
        <v>0</v>
      </c>
      <c r="R270" s="14">
        <v>0</v>
      </c>
    </row>
    <row r="271" spans="1:18" ht="14.5" thickBot="1" x14ac:dyDescent="0.35">
      <c r="A271" s="45" t="s">
        <v>45</v>
      </c>
      <c r="C271" s="11" t="s">
        <v>93</v>
      </c>
      <c r="D271" s="15">
        <v>0</v>
      </c>
      <c r="E271" s="16">
        <v>0</v>
      </c>
      <c r="F271" s="16">
        <v>0</v>
      </c>
      <c r="G271" s="16">
        <v>0</v>
      </c>
      <c r="H271" s="16">
        <v>0</v>
      </c>
      <c r="I271" s="16">
        <v>0</v>
      </c>
      <c r="J271" s="16">
        <v>0</v>
      </c>
      <c r="K271" s="16">
        <v>0</v>
      </c>
      <c r="L271" s="16">
        <v>0</v>
      </c>
      <c r="M271" s="16">
        <v>0</v>
      </c>
      <c r="N271" s="16">
        <v>0</v>
      </c>
      <c r="O271" s="16">
        <v>0</v>
      </c>
      <c r="P271" s="16">
        <v>0</v>
      </c>
      <c r="Q271" s="16">
        <v>0</v>
      </c>
      <c r="R271" s="17">
        <v>0</v>
      </c>
    </row>
    <row r="272" spans="1:18" ht="14.5" thickBot="1" x14ac:dyDescent="0.35">
      <c r="A272" s="45" t="s">
        <v>45</v>
      </c>
      <c r="C272" s="18" t="s">
        <v>14</v>
      </c>
      <c r="D272" s="19">
        <v>0</v>
      </c>
      <c r="E272" s="20">
        <v>0</v>
      </c>
      <c r="F272" s="20">
        <v>0</v>
      </c>
      <c r="G272" s="20">
        <v>0</v>
      </c>
      <c r="H272" s="20">
        <v>0</v>
      </c>
      <c r="I272" s="20">
        <v>0</v>
      </c>
      <c r="J272" s="20">
        <v>0</v>
      </c>
      <c r="K272" s="20">
        <v>0</v>
      </c>
      <c r="L272" s="20">
        <v>0</v>
      </c>
      <c r="M272" s="20">
        <v>0</v>
      </c>
      <c r="N272" s="20">
        <v>0</v>
      </c>
      <c r="O272" s="20">
        <v>0</v>
      </c>
      <c r="P272" s="20">
        <v>0</v>
      </c>
      <c r="Q272" s="20" t="s">
        <v>377</v>
      </c>
      <c r="R272" s="21">
        <v>213991</v>
      </c>
    </row>
    <row r="274" spans="1:18" ht="23.5" thickBot="1" x14ac:dyDescent="0.3">
      <c r="C274" s="1" t="s">
        <v>364</v>
      </c>
      <c r="D274" s="1"/>
      <c r="E274" s="1"/>
      <c r="F274" s="1"/>
      <c r="G274" s="1"/>
      <c r="H274" s="1"/>
      <c r="I274" s="1"/>
      <c r="J274" s="1"/>
      <c r="K274" s="1"/>
      <c r="L274" s="1"/>
      <c r="M274" s="1"/>
      <c r="N274" s="9"/>
      <c r="O274" s="9"/>
      <c r="P274" s="9"/>
      <c r="Q274" s="9"/>
      <c r="R274" s="9"/>
    </row>
    <row r="275" spans="1:18" ht="14.5" thickBot="1" x14ac:dyDescent="0.35">
      <c r="C275" s="2"/>
      <c r="D275" s="140" t="s">
        <v>52</v>
      </c>
      <c r="E275" s="141"/>
      <c r="F275" s="141"/>
      <c r="G275" s="141"/>
      <c r="H275" s="141"/>
      <c r="I275" s="141"/>
      <c r="J275" s="141"/>
      <c r="K275" s="141"/>
      <c r="L275" s="141"/>
      <c r="M275" s="141"/>
      <c r="N275" s="141"/>
      <c r="O275" s="141"/>
      <c r="P275" s="141"/>
      <c r="Q275" s="141"/>
      <c r="R275" s="142"/>
    </row>
    <row r="276" spans="1:18" ht="14.5" thickBot="1" x14ac:dyDescent="0.35">
      <c r="A276" s="45" t="s">
        <v>45</v>
      </c>
      <c r="C276" s="3" t="s">
        <v>249</v>
      </c>
      <c r="D276" s="4" t="s">
        <v>0</v>
      </c>
      <c r="E276" s="5" t="s">
        <v>1</v>
      </c>
      <c r="F276" s="5" t="s">
        <v>2</v>
      </c>
      <c r="G276" s="5" t="s">
        <v>3</v>
      </c>
      <c r="H276" s="5" t="s">
        <v>4</v>
      </c>
      <c r="I276" s="5" t="s">
        <v>5</v>
      </c>
      <c r="J276" s="5" t="s">
        <v>6</v>
      </c>
      <c r="K276" s="5" t="s">
        <v>7</v>
      </c>
      <c r="L276" s="5" t="s">
        <v>8</v>
      </c>
      <c r="M276" s="5" t="s">
        <v>9</v>
      </c>
      <c r="N276" s="5" t="s">
        <v>10</v>
      </c>
      <c r="O276" s="5" t="s">
        <v>11</v>
      </c>
      <c r="P276" s="5" t="s">
        <v>17</v>
      </c>
      <c r="Q276" s="6" t="s">
        <v>44</v>
      </c>
      <c r="R276" s="6" t="s">
        <v>88</v>
      </c>
    </row>
    <row r="277" spans="1:18" ht="14" x14ac:dyDescent="0.3">
      <c r="A277" s="45" t="s">
        <v>45</v>
      </c>
      <c r="C277" s="11" t="s">
        <v>12</v>
      </c>
      <c r="D277" s="12">
        <v>0</v>
      </c>
      <c r="E277" s="13">
        <v>0</v>
      </c>
      <c r="F277" s="13">
        <v>0</v>
      </c>
      <c r="G277" s="13">
        <v>0</v>
      </c>
      <c r="H277" s="13">
        <v>0</v>
      </c>
      <c r="I277" s="13">
        <v>0</v>
      </c>
      <c r="J277" s="13">
        <v>0</v>
      </c>
      <c r="K277" s="13">
        <v>0</v>
      </c>
      <c r="L277" s="13">
        <v>0</v>
      </c>
      <c r="M277" s="13">
        <v>0</v>
      </c>
      <c r="N277" s="13">
        <v>0</v>
      </c>
      <c r="O277" s="13">
        <v>0</v>
      </c>
      <c r="P277" s="13">
        <v>0</v>
      </c>
      <c r="Q277" s="13">
        <v>0</v>
      </c>
      <c r="R277" s="14">
        <v>0</v>
      </c>
    </row>
    <row r="278" spans="1:18" ht="14" x14ac:dyDescent="0.3">
      <c r="A278" s="45" t="s">
        <v>45</v>
      </c>
      <c r="C278" s="11" t="s">
        <v>30</v>
      </c>
      <c r="D278" s="12">
        <v>0</v>
      </c>
      <c r="E278" s="13">
        <v>0</v>
      </c>
      <c r="F278" s="13">
        <v>0</v>
      </c>
      <c r="G278" s="13">
        <v>0</v>
      </c>
      <c r="H278" s="13">
        <v>0</v>
      </c>
      <c r="I278" s="13">
        <v>0</v>
      </c>
      <c r="J278" s="13">
        <v>0</v>
      </c>
      <c r="K278" s="13">
        <v>0</v>
      </c>
      <c r="L278" s="13">
        <v>0</v>
      </c>
      <c r="M278" s="13">
        <v>0</v>
      </c>
      <c r="N278" s="13">
        <v>0</v>
      </c>
      <c r="O278" s="13">
        <v>0</v>
      </c>
      <c r="P278" s="13">
        <v>0</v>
      </c>
      <c r="Q278" s="13">
        <v>0</v>
      </c>
      <c r="R278" s="14">
        <v>0</v>
      </c>
    </row>
    <row r="279" spans="1:18" ht="14" x14ac:dyDescent="0.3">
      <c r="A279" s="45" t="s">
        <v>45</v>
      </c>
      <c r="C279" s="11" t="s">
        <v>31</v>
      </c>
      <c r="D279" s="12">
        <v>0</v>
      </c>
      <c r="E279" s="13">
        <v>0</v>
      </c>
      <c r="F279" s="13">
        <v>0</v>
      </c>
      <c r="G279" s="13">
        <v>0</v>
      </c>
      <c r="H279" s="13">
        <v>0</v>
      </c>
      <c r="I279" s="13">
        <v>0</v>
      </c>
      <c r="J279" s="13">
        <v>0</v>
      </c>
      <c r="K279" s="13">
        <v>0</v>
      </c>
      <c r="L279" s="13">
        <v>0</v>
      </c>
      <c r="M279" s="13">
        <v>0</v>
      </c>
      <c r="N279" s="13">
        <v>0</v>
      </c>
      <c r="O279" s="13">
        <v>0</v>
      </c>
      <c r="P279" s="13">
        <v>0</v>
      </c>
      <c r="Q279" s="13">
        <v>0</v>
      </c>
      <c r="R279" s="14">
        <v>0</v>
      </c>
    </row>
    <row r="280" spans="1:18" ht="14" x14ac:dyDescent="0.3">
      <c r="A280" s="45" t="s">
        <v>45</v>
      </c>
      <c r="C280" s="11" t="s">
        <v>39</v>
      </c>
      <c r="D280" s="12">
        <v>0</v>
      </c>
      <c r="E280" s="13">
        <v>0</v>
      </c>
      <c r="F280" s="13">
        <v>0</v>
      </c>
      <c r="G280" s="13">
        <v>0</v>
      </c>
      <c r="H280" s="13">
        <v>0</v>
      </c>
      <c r="I280" s="13">
        <v>0</v>
      </c>
      <c r="J280" s="13">
        <v>0</v>
      </c>
      <c r="K280" s="13">
        <v>0</v>
      </c>
      <c r="L280" s="13">
        <v>0</v>
      </c>
      <c r="M280" s="13">
        <v>0</v>
      </c>
      <c r="N280" s="13">
        <v>0</v>
      </c>
      <c r="O280" s="13">
        <v>0</v>
      </c>
      <c r="P280" s="13">
        <v>0</v>
      </c>
      <c r="Q280" s="13">
        <v>0</v>
      </c>
      <c r="R280" s="14">
        <v>0</v>
      </c>
    </row>
    <row r="281" spans="1:18" ht="14" x14ac:dyDescent="0.3">
      <c r="A281" s="45" t="s">
        <v>45</v>
      </c>
      <c r="C281" s="11" t="s">
        <v>37</v>
      </c>
      <c r="D281" s="12">
        <v>0</v>
      </c>
      <c r="E281" s="13">
        <v>0</v>
      </c>
      <c r="F281" s="13">
        <v>0</v>
      </c>
      <c r="G281" s="13">
        <v>0</v>
      </c>
      <c r="H281" s="13">
        <v>0</v>
      </c>
      <c r="I281" s="13">
        <v>0</v>
      </c>
      <c r="J281" s="13">
        <v>0</v>
      </c>
      <c r="K281" s="13">
        <v>0</v>
      </c>
      <c r="L281" s="13">
        <v>0</v>
      </c>
      <c r="M281" s="13">
        <v>0</v>
      </c>
      <c r="N281" s="13">
        <v>0</v>
      </c>
      <c r="O281" s="13">
        <v>0</v>
      </c>
      <c r="P281" s="13">
        <v>0</v>
      </c>
      <c r="Q281" s="13">
        <v>0</v>
      </c>
      <c r="R281" s="14">
        <v>0</v>
      </c>
    </row>
    <row r="282" spans="1:18" ht="14" x14ac:dyDescent="0.3">
      <c r="A282" s="45" t="s">
        <v>45</v>
      </c>
      <c r="C282" s="11" t="s">
        <v>32</v>
      </c>
      <c r="D282" s="12">
        <v>0</v>
      </c>
      <c r="E282" s="13">
        <v>0</v>
      </c>
      <c r="F282" s="13">
        <v>0</v>
      </c>
      <c r="G282" s="13">
        <v>0</v>
      </c>
      <c r="H282" s="13">
        <v>0</v>
      </c>
      <c r="I282" s="13">
        <v>0</v>
      </c>
      <c r="J282" s="13">
        <v>0</v>
      </c>
      <c r="K282" s="13">
        <v>0</v>
      </c>
      <c r="L282" s="13">
        <v>0</v>
      </c>
      <c r="M282" s="13">
        <v>0</v>
      </c>
      <c r="N282" s="13">
        <v>0</v>
      </c>
      <c r="O282" s="13">
        <v>0</v>
      </c>
      <c r="P282" s="13">
        <v>0</v>
      </c>
      <c r="Q282" s="13">
        <v>0</v>
      </c>
      <c r="R282" s="14">
        <v>0</v>
      </c>
    </row>
    <row r="283" spans="1:18" ht="14" x14ac:dyDescent="0.3">
      <c r="A283" s="45" t="s">
        <v>45</v>
      </c>
      <c r="C283" s="11" t="s">
        <v>33</v>
      </c>
      <c r="D283" s="12">
        <v>0</v>
      </c>
      <c r="E283" s="13">
        <v>0</v>
      </c>
      <c r="F283" s="13">
        <v>0</v>
      </c>
      <c r="G283" s="13">
        <v>0</v>
      </c>
      <c r="H283" s="13">
        <v>0</v>
      </c>
      <c r="I283" s="13">
        <v>0</v>
      </c>
      <c r="J283" s="13">
        <v>0</v>
      </c>
      <c r="K283" s="13">
        <v>0</v>
      </c>
      <c r="L283" s="13">
        <v>0</v>
      </c>
      <c r="M283" s="13">
        <v>0</v>
      </c>
      <c r="N283" s="13">
        <v>0</v>
      </c>
      <c r="O283" s="13">
        <v>0</v>
      </c>
      <c r="P283" s="13">
        <v>0</v>
      </c>
      <c r="Q283" s="13">
        <v>0</v>
      </c>
      <c r="R283" s="14">
        <v>0</v>
      </c>
    </row>
    <row r="284" spans="1:18" ht="14" x14ac:dyDescent="0.3">
      <c r="A284" s="45" t="s">
        <v>45</v>
      </c>
      <c r="C284" s="11" t="s">
        <v>34</v>
      </c>
      <c r="D284" s="12">
        <v>0</v>
      </c>
      <c r="E284" s="13">
        <v>0</v>
      </c>
      <c r="F284" s="13">
        <v>0</v>
      </c>
      <c r="G284" s="13">
        <v>0</v>
      </c>
      <c r="H284" s="13">
        <v>0</v>
      </c>
      <c r="I284" s="13">
        <v>0</v>
      </c>
      <c r="J284" s="13">
        <v>0</v>
      </c>
      <c r="K284" s="13">
        <v>0</v>
      </c>
      <c r="L284" s="13">
        <v>0</v>
      </c>
      <c r="M284" s="13">
        <v>0</v>
      </c>
      <c r="N284" s="13">
        <v>0</v>
      </c>
      <c r="O284" s="13">
        <v>0</v>
      </c>
      <c r="P284" s="13">
        <v>0</v>
      </c>
      <c r="Q284" s="13">
        <v>0</v>
      </c>
      <c r="R284" s="14">
        <v>0</v>
      </c>
    </row>
    <row r="285" spans="1:18" ht="14" x14ac:dyDescent="0.3">
      <c r="A285" s="45" t="s">
        <v>45</v>
      </c>
      <c r="C285" s="11" t="s">
        <v>13</v>
      </c>
      <c r="D285" s="12">
        <v>0</v>
      </c>
      <c r="E285" s="13">
        <v>0</v>
      </c>
      <c r="F285" s="13">
        <v>0</v>
      </c>
      <c r="G285" s="13">
        <v>0</v>
      </c>
      <c r="H285" s="13">
        <v>0</v>
      </c>
      <c r="I285" s="13">
        <v>0</v>
      </c>
      <c r="J285" s="13">
        <v>0</v>
      </c>
      <c r="K285" s="13">
        <v>0</v>
      </c>
      <c r="L285" s="13">
        <v>0</v>
      </c>
      <c r="M285" s="13">
        <v>0</v>
      </c>
      <c r="N285" s="13">
        <v>0</v>
      </c>
      <c r="O285" s="13">
        <v>0</v>
      </c>
      <c r="P285" s="13">
        <v>0</v>
      </c>
      <c r="Q285" s="13">
        <v>0</v>
      </c>
      <c r="R285" s="14">
        <v>0</v>
      </c>
    </row>
    <row r="286" spans="1:18" ht="14" x14ac:dyDescent="0.3">
      <c r="A286" s="45" t="s">
        <v>45</v>
      </c>
      <c r="C286" s="11" t="s">
        <v>94</v>
      </c>
      <c r="D286" s="12">
        <v>0</v>
      </c>
      <c r="E286" s="13">
        <v>0</v>
      </c>
      <c r="F286" s="13">
        <v>0</v>
      </c>
      <c r="G286" s="13">
        <v>0</v>
      </c>
      <c r="H286" s="13">
        <v>0</v>
      </c>
      <c r="I286" s="13">
        <v>0</v>
      </c>
      <c r="J286" s="13">
        <v>0</v>
      </c>
      <c r="K286" s="13">
        <v>0</v>
      </c>
      <c r="L286" s="13">
        <v>0</v>
      </c>
      <c r="M286" s="13">
        <v>0</v>
      </c>
      <c r="N286" s="13">
        <v>0</v>
      </c>
      <c r="O286" s="13">
        <v>0</v>
      </c>
      <c r="P286" s="13">
        <v>0</v>
      </c>
      <c r="Q286" s="13">
        <v>0</v>
      </c>
      <c r="R286" s="14">
        <v>0</v>
      </c>
    </row>
    <row r="287" spans="1:18" ht="14.5" thickBot="1" x14ac:dyDescent="0.35">
      <c r="A287" s="45" t="s">
        <v>45</v>
      </c>
      <c r="C287" s="11" t="s">
        <v>93</v>
      </c>
      <c r="D287" s="12">
        <v>0</v>
      </c>
      <c r="E287" s="16">
        <v>0</v>
      </c>
      <c r="F287" s="16">
        <v>0</v>
      </c>
      <c r="G287" s="16">
        <v>0</v>
      </c>
      <c r="H287" s="16">
        <v>0</v>
      </c>
      <c r="I287" s="16">
        <v>0</v>
      </c>
      <c r="J287" s="16">
        <v>0</v>
      </c>
      <c r="K287" s="16">
        <v>0</v>
      </c>
      <c r="L287" s="16">
        <v>0</v>
      </c>
      <c r="M287" s="16">
        <v>0</v>
      </c>
      <c r="N287" s="16">
        <v>0</v>
      </c>
      <c r="O287" s="16">
        <v>0</v>
      </c>
      <c r="P287" s="16">
        <v>0</v>
      </c>
      <c r="Q287" s="16">
        <v>0</v>
      </c>
      <c r="R287" s="17">
        <v>0</v>
      </c>
    </row>
    <row r="288" spans="1:18" ht="14.5" thickBot="1" x14ac:dyDescent="0.35">
      <c r="A288" s="45" t="s">
        <v>45</v>
      </c>
      <c r="C288" s="18" t="s">
        <v>14</v>
      </c>
      <c r="D288" s="19">
        <v>0</v>
      </c>
      <c r="E288" s="20">
        <v>0</v>
      </c>
      <c r="F288" s="20">
        <v>0</v>
      </c>
      <c r="G288" s="20">
        <v>0</v>
      </c>
      <c r="H288" s="20">
        <v>0</v>
      </c>
      <c r="I288" s="20">
        <v>0</v>
      </c>
      <c r="J288" s="20">
        <v>0</v>
      </c>
      <c r="K288" s="20">
        <v>0</v>
      </c>
      <c r="L288" s="20">
        <v>0</v>
      </c>
      <c r="M288" s="20">
        <v>0</v>
      </c>
      <c r="N288" s="20">
        <v>0</v>
      </c>
      <c r="O288" s="20">
        <v>0</v>
      </c>
      <c r="P288" s="20">
        <v>0</v>
      </c>
      <c r="Q288" s="20">
        <v>0</v>
      </c>
      <c r="R288" s="21">
        <v>0</v>
      </c>
    </row>
    <row r="290" spans="1:18" ht="23.5" thickBot="1" x14ac:dyDescent="0.3">
      <c r="C290" s="1" t="s">
        <v>146</v>
      </c>
      <c r="D290" s="1"/>
      <c r="E290" s="1"/>
      <c r="F290" s="1"/>
      <c r="G290" s="1"/>
      <c r="H290" s="1"/>
      <c r="I290" s="1"/>
      <c r="J290" s="1"/>
      <c r="K290" s="1"/>
      <c r="L290" s="1"/>
      <c r="M290" s="1"/>
      <c r="N290" s="9"/>
      <c r="O290" s="9"/>
      <c r="P290" s="9"/>
      <c r="Q290" s="9"/>
      <c r="R290" s="9"/>
    </row>
    <row r="291" spans="1:18" ht="14.5" thickBot="1" x14ac:dyDescent="0.35">
      <c r="C291" s="2"/>
      <c r="D291" s="140" t="s">
        <v>52</v>
      </c>
      <c r="E291" s="141"/>
      <c r="F291" s="141"/>
      <c r="G291" s="141"/>
      <c r="H291" s="141"/>
      <c r="I291" s="141"/>
      <c r="J291" s="141"/>
      <c r="K291" s="141"/>
      <c r="L291" s="141"/>
      <c r="M291" s="141"/>
      <c r="N291" s="141"/>
      <c r="O291" s="141"/>
      <c r="P291" s="141"/>
      <c r="Q291" s="141"/>
      <c r="R291" s="142"/>
    </row>
    <row r="292" spans="1:18" ht="14.5" thickBot="1" x14ac:dyDescent="0.35">
      <c r="A292" s="45" t="s">
        <v>45</v>
      </c>
      <c r="C292" s="3" t="s">
        <v>249</v>
      </c>
      <c r="D292" s="4" t="s">
        <v>0</v>
      </c>
      <c r="E292" s="5" t="s">
        <v>1</v>
      </c>
      <c r="F292" s="5" t="s">
        <v>2</v>
      </c>
      <c r="G292" s="5" t="s">
        <v>3</v>
      </c>
      <c r="H292" s="5" t="s">
        <v>4</v>
      </c>
      <c r="I292" s="5" t="s">
        <v>5</v>
      </c>
      <c r="J292" s="5" t="s">
        <v>6</v>
      </c>
      <c r="K292" s="5" t="s">
        <v>7</v>
      </c>
      <c r="L292" s="5" t="s">
        <v>8</v>
      </c>
      <c r="M292" s="5" t="s">
        <v>9</v>
      </c>
      <c r="N292" s="5" t="s">
        <v>10</v>
      </c>
      <c r="O292" s="5" t="s">
        <v>11</v>
      </c>
      <c r="P292" s="5" t="s">
        <v>17</v>
      </c>
      <c r="Q292" s="6" t="s">
        <v>44</v>
      </c>
      <c r="R292" s="6" t="s">
        <v>88</v>
      </c>
    </row>
    <row r="293" spans="1:18" ht="14" x14ac:dyDescent="0.3">
      <c r="A293" s="45" t="s">
        <v>45</v>
      </c>
      <c r="C293" s="11" t="s">
        <v>12</v>
      </c>
      <c r="D293" s="12">
        <v>0</v>
      </c>
      <c r="E293" s="13">
        <v>0</v>
      </c>
      <c r="F293" s="13">
        <v>0</v>
      </c>
      <c r="G293" s="13">
        <v>0</v>
      </c>
      <c r="H293" s="13">
        <v>0</v>
      </c>
      <c r="I293" s="13">
        <v>0</v>
      </c>
      <c r="J293" s="13">
        <v>0</v>
      </c>
      <c r="K293" s="13">
        <v>0</v>
      </c>
      <c r="L293" s="13">
        <v>0</v>
      </c>
      <c r="M293" s="13">
        <v>0</v>
      </c>
      <c r="N293" s="13">
        <v>0</v>
      </c>
      <c r="O293" s="13">
        <v>0</v>
      </c>
      <c r="P293" s="13">
        <v>0</v>
      </c>
      <c r="Q293" s="13">
        <v>-1200</v>
      </c>
      <c r="R293" s="130" t="s">
        <v>377</v>
      </c>
    </row>
    <row r="294" spans="1:18" ht="14" x14ac:dyDescent="0.3">
      <c r="A294" s="45" t="s">
        <v>45</v>
      </c>
      <c r="C294" s="11" t="s">
        <v>30</v>
      </c>
      <c r="D294" s="12">
        <v>0</v>
      </c>
      <c r="E294" s="13">
        <v>0</v>
      </c>
      <c r="F294" s="13">
        <v>0</v>
      </c>
      <c r="G294" s="13">
        <v>0</v>
      </c>
      <c r="H294" s="13">
        <v>0</v>
      </c>
      <c r="I294" s="13">
        <v>0</v>
      </c>
      <c r="J294" s="13">
        <v>0</v>
      </c>
      <c r="K294" s="13">
        <v>0</v>
      </c>
      <c r="L294" s="13">
        <v>0</v>
      </c>
      <c r="M294" s="13">
        <v>0</v>
      </c>
      <c r="N294" s="13">
        <v>0</v>
      </c>
      <c r="O294" s="13">
        <v>0</v>
      </c>
      <c r="P294" s="13">
        <v>0</v>
      </c>
      <c r="Q294" s="128" t="s">
        <v>377</v>
      </c>
      <c r="R294" s="130" t="s">
        <v>377</v>
      </c>
    </row>
    <row r="295" spans="1:18" ht="14" x14ac:dyDescent="0.3">
      <c r="A295" s="45" t="s">
        <v>45</v>
      </c>
      <c r="C295" s="11" t="s">
        <v>31</v>
      </c>
      <c r="D295" s="12">
        <v>0</v>
      </c>
      <c r="E295" s="13">
        <v>0</v>
      </c>
      <c r="F295" s="13">
        <v>0</v>
      </c>
      <c r="G295" s="13">
        <v>0</v>
      </c>
      <c r="H295" s="13">
        <v>0</v>
      </c>
      <c r="I295" s="13">
        <v>0</v>
      </c>
      <c r="J295" s="13">
        <v>0</v>
      </c>
      <c r="K295" s="13">
        <v>0</v>
      </c>
      <c r="L295" s="13">
        <v>0</v>
      </c>
      <c r="M295" s="13">
        <v>0</v>
      </c>
      <c r="N295" s="13">
        <v>0</v>
      </c>
      <c r="O295" s="13">
        <v>0</v>
      </c>
      <c r="P295" s="13">
        <v>0</v>
      </c>
      <c r="Q295" s="13">
        <v>12600</v>
      </c>
      <c r="R295" s="14">
        <v>87975</v>
      </c>
    </row>
    <row r="296" spans="1:18" ht="14" x14ac:dyDescent="0.3">
      <c r="A296" s="45" t="s">
        <v>45</v>
      </c>
      <c r="C296" s="11" t="s">
        <v>39</v>
      </c>
      <c r="D296" s="12">
        <v>0</v>
      </c>
      <c r="E296" s="13">
        <v>0</v>
      </c>
      <c r="F296" s="13">
        <v>0</v>
      </c>
      <c r="G296" s="13">
        <v>0</v>
      </c>
      <c r="H296" s="13">
        <v>0</v>
      </c>
      <c r="I296" s="13">
        <v>0</v>
      </c>
      <c r="J296" s="13">
        <v>0</v>
      </c>
      <c r="K296" s="13">
        <v>0</v>
      </c>
      <c r="L296" s="13">
        <v>0</v>
      </c>
      <c r="M296" s="13">
        <v>0</v>
      </c>
      <c r="N296" s="13">
        <v>0</v>
      </c>
      <c r="O296" s="13">
        <v>0</v>
      </c>
      <c r="P296" s="13">
        <v>0</v>
      </c>
      <c r="Q296" s="13">
        <v>0</v>
      </c>
      <c r="R296" s="14">
        <v>116873</v>
      </c>
    </row>
    <row r="297" spans="1:18" ht="14" x14ac:dyDescent="0.3">
      <c r="A297" s="45" t="s">
        <v>45</v>
      </c>
      <c r="C297" s="11" t="s">
        <v>37</v>
      </c>
      <c r="D297" s="12">
        <v>0</v>
      </c>
      <c r="E297" s="13">
        <v>0</v>
      </c>
      <c r="F297" s="13">
        <v>0</v>
      </c>
      <c r="G297" s="13">
        <v>0</v>
      </c>
      <c r="H297" s="13">
        <v>0</v>
      </c>
      <c r="I297" s="13">
        <v>0</v>
      </c>
      <c r="J297" s="13">
        <v>0</v>
      </c>
      <c r="K297" s="13">
        <v>0</v>
      </c>
      <c r="L297" s="13">
        <v>0</v>
      </c>
      <c r="M297" s="13">
        <v>0</v>
      </c>
      <c r="N297" s="13">
        <v>0</v>
      </c>
      <c r="O297" s="13">
        <v>0</v>
      </c>
      <c r="P297" s="13">
        <v>0</v>
      </c>
      <c r="Q297" s="13">
        <v>0</v>
      </c>
      <c r="R297" s="14">
        <v>0</v>
      </c>
    </row>
    <row r="298" spans="1:18" ht="14" x14ac:dyDescent="0.3">
      <c r="A298" s="45" t="s">
        <v>45</v>
      </c>
      <c r="C298" s="11" t="s">
        <v>32</v>
      </c>
      <c r="D298" s="12">
        <v>0</v>
      </c>
      <c r="E298" s="13">
        <v>0</v>
      </c>
      <c r="F298" s="13">
        <v>0</v>
      </c>
      <c r="G298" s="13">
        <v>0</v>
      </c>
      <c r="H298" s="13">
        <v>0</v>
      </c>
      <c r="I298" s="13">
        <v>0</v>
      </c>
      <c r="J298" s="13">
        <v>0</v>
      </c>
      <c r="K298" s="13">
        <v>0</v>
      </c>
      <c r="L298" s="13">
        <v>0</v>
      </c>
      <c r="M298" s="13">
        <v>0</v>
      </c>
      <c r="N298" s="13">
        <v>0</v>
      </c>
      <c r="O298" s="13">
        <v>0</v>
      </c>
      <c r="P298" s="13">
        <v>0</v>
      </c>
      <c r="Q298" s="13">
        <v>0</v>
      </c>
      <c r="R298" s="14">
        <v>5000</v>
      </c>
    </row>
    <row r="299" spans="1:18" ht="14" x14ac:dyDescent="0.3">
      <c r="A299" s="45" t="s">
        <v>45</v>
      </c>
      <c r="C299" s="11" t="s">
        <v>33</v>
      </c>
      <c r="D299" s="12">
        <v>0</v>
      </c>
      <c r="E299" s="13">
        <v>0</v>
      </c>
      <c r="F299" s="13">
        <v>0</v>
      </c>
      <c r="G299" s="13">
        <v>0</v>
      </c>
      <c r="H299" s="13">
        <v>0</v>
      </c>
      <c r="I299" s="13">
        <v>0</v>
      </c>
      <c r="J299" s="13">
        <v>0</v>
      </c>
      <c r="K299" s="13">
        <v>0</v>
      </c>
      <c r="L299" s="13">
        <v>0</v>
      </c>
      <c r="M299" s="13">
        <v>0</v>
      </c>
      <c r="N299" s="13">
        <v>0</v>
      </c>
      <c r="O299" s="13">
        <v>0</v>
      </c>
      <c r="P299" s="13">
        <v>0</v>
      </c>
      <c r="Q299" s="13">
        <v>0</v>
      </c>
      <c r="R299" s="14">
        <v>0</v>
      </c>
    </row>
    <row r="300" spans="1:18" ht="14" x14ac:dyDescent="0.3">
      <c r="A300" s="45" t="s">
        <v>45</v>
      </c>
      <c r="C300" s="11" t="s">
        <v>34</v>
      </c>
      <c r="D300" s="12">
        <v>0</v>
      </c>
      <c r="E300" s="13">
        <v>0</v>
      </c>
      <c r="F300" s="13">
        <v>0</v>
      </c>
      <c r="G300" s="13">
        <v>0</v>
      </c>
      <c r="H300" s="13">
        <v>0</v>
      </c>
      <c r="I300" s="13">
        <v>0</v>
      </c>
      <c r="J300" s="13">
        <v>0</v>
      </c>
      <c r="K300" s="13">
        <v>0</v>
      </c>
      <c r="L300" s="13">
        <v>0</v>
      </c>
      <c r="M300" s="13">
        <v>0</v>
      </c>
      <c r="N300" s="13">
        <v>0</v>
      </c>
      <c r="O300" s="13">
        <v>0</v>
      </c>
      <c r="P300" s="13">
        <v>0</v>
      </c>
      <c r="Q300" s="13">
        <v>0</v>
      </c>
      <c r="R300" s="14">
        <v>0</v>
      </c>
    </row>
    <row r="301" spans="1:18" ht="14" x14ac:dyDescent="0.3">
      <c r="A301" s="45" t="s">
        <v>45</v>
      </c>
      <c r="C301" s="11" t="s">
        <v>13</v>
      </c>
      <c r="D301" s="12">
        <v>0</v>
      </c>
      <c r="E301" s="13">
        <v>0</v>
      </c>
      <c r="F301" s="13">
        <v>0</v>
      </c>
      <c r="G301" s="13">
        <v>0</v>
      </c>
      <c r="H301" s="13">
        <v>0</v>
      </c>
      <c r="I301" s="13">
        <v>0</v>
      </c>
      <c r="J301" s="13">
        <v>0</v>
      </c>
      <c r="K301" s="13">
        <v>0</v>
      </c>
      <c r="L301" s="13">
        <v>0</v>
      </c>
      <c r="M301" s="13">
        <v>0</v>
      </c>
      <c r="N301" s="13">
        <v>0</v>
      </c>
      <c r="O301" s="13">
        <v>0</v>
      </c>
      <c r="P301" s="13">
        <v>0</v>
      </c>
      <c r="Q301" s="13">
        <v>0</v>
      </c>
      <c r="R301" s="14">
        <v>0</v>
      </c>
    </row>
    <row r="302" spans="1:18" ht="14" x14ac:dyDescent="0.3">
      <c r="A302" s="45" t="s">
        <v>45</v>
      </c>
      <c r="C302" s="11" t="s">
        <v>94</v>
      </c>
      <c r="D302" s="12">
        <v>0</v>
      </c>
      <c r="E302" s="13">
        <v>0</v>
      </c>
      <c r="F302" s="13">
        <v>0</v>
      </c>
      <c r="G302" s="13">
        <v>0</v>
      </c>
      <c r="H302" s="13">
        <v>0</v>
      </c>
      <c r="I302" s="13">
        <v>0</v>
      </c>
      <c r="J302" s="13">
        <v>0</v>
      </c>
      <c r="K302" s="13">
        <v>0</v>
      </c>
      <c r="L302" s="13">
        <v>0</v>
      </c>
      <c r="M302" s="13">
        <v>0</v>
      </c>
      <c r="N302" s="13">
        <v>0</v>
      </c>
      <c r="O302" s="13">
        <v>0</v>
      </c>
      <c r="P302" s="13">
        <v>0</v>
      </c>
      <c r="Q302" s="13">
        <v>0</v>
      </c>
      <c r="R302" s="14">
        <v>0</v>
      </c>
    </row>
    <row r="303" spans="1:18" ht="14.5" thickBot="1" x14ac:dyDescent="0.35">
      <c r="A303" s="45" t="s">
        <v>45</v>
      </c>
      <c r="C303" s="11" t="s">
        <v>93</v>
      </c>
      <c r="D303" s="15">
        <v>0</v>
      </c>
      <c r="E303" s="16">
        <v>0</v>
      </c>
      <c r="F303" s="16">
        <v>0</v>
      </c>
      <c r="G303" s="16">
        <v>0</v>
      </c>
      <c r="H303" s="16">
        <v>0</v>
      </c>
      <c r="I303" s="16">
        <v>0</v>
      </c>
      <c r="J303" s="16">
        <v>0</v>
      </c>
      <c r="K303" s="16">
        <v>0</v>
      </c>
      <c r="L303" s="16">
        <v>0</v>
      </c>
      <c r="M303" s="16">
        <v>0</v>
      </c>
      <c r="N303" s="16">
        <v>0</v>
      </c>
      <c r="O303" s="16">
        <v>0</v>
      </c>
      <c r="P303" s="16">
        <v>0</v>
      </c>
      <c r="Q303" s="16">
        <v>0</v>
      </c>
      <c r="R303" s="17">
        <v>0</v>
      </c>
    </row>
    <row r="304" spans="1:18" ht="14.5" thickBot="1" x14ac:dyDescent="0.35">
      <c r="A304" s="45" t="s">
        <v>45</v>
      </c>
      <c r="C304" s="18" t="s">
        <v>14</v>
      </c>
      <c r="D304" s="19">
        <v>0</v>
      </c>
      <c r="E304" s="20">
        <v>0</v>
      </c>
      <c r="F304" s="20">
        <v>0</v>
      </c>
      <c r="G304" s="20">
        <v>0</v>
      </c>
      <c r="H304" s="20">
        <v>0</v>
      </c>
      <c r="I304" s="20">
        <v>0</v>
      </c>
      <c r="J304" s="20">
        <v>0</v>
      </c>
      <c r="K304" s="20">
        <v>0</v>
      </c>
      <c r="L304" s="20">
        <v>0</v>
      </c>
      <c r="M304" s="20">
        <v>0</v>
      </c>
      <c r="N304" s="20">
        <v>0</v>
      </c>
      <c r="O304" s="20">
        <v>0</v>
      </c>
      <c r="P304" s="20">
        <v>0</v>
      </c>
      <c r="Q304" s="20" t="s">
        <v>377</v>
      </c>
      <c r="R304" s="21" t="s">
        <v>377</v>
      </c>
    </row>
    <row r="307" spans="1:19" x14ac:dyDescent="0.25">
      <c r="C307" s="28"/>
      <c r="D307" s="28"/>
      <c r="E307" s="28"/>
      <c r="F307" s="28"/>
      <c r="G307" s="28"/>
      <c r="H307" s="28"/>
      <c r="I307" s="28"/>
      <c r="J307" s="28"/>
      <c r="K307" s="28"/>
      <c r="L307" s="28"/>
      <c r="M307" s="28"/>
      <c r="N307" s="28"/>
      <c r="O307" s="28"/>
      <c r="P307" s="28"/>
      <c r="R307" s="28"/>
      <c r="S307" s="28"/>
    </row>
    <row r="308" spans="1:19" ht="23.5" thickBot="1" x14ac:dyDescent="0.3">
      <c r="C308" s="1" t="s">
        <v>147</v>
      </c>
      <c r="D308" s="1"/>
      <c r="E308" s="1"/>
      <c r="F308" s="1"/>
      <c r="G308" s="1"/>
      <c r="H308" s="1"/>
      <c r="I308" s="1"/>
      <c r="J308" s="1"/>
      <c r="K308" s="1"/>
      <c r="L308" s="1"/>
      <c r="M308" s="1"/>
      <c r="N308" s="9"/>
      <c r="O308" s="9"/>
      <c r="P308" s="9"/>
      <c r="Q308" s="9"/>
      <c r="R308" s="9"/>
    </row>
    <row r="309" spans="1:19" ht="14.5" thickBot="1" x14ac:dyDescent="0.35">
      <c r="C309" s="2"/>
      <c r="D309" s="140" t="s">
        <v>52</v>
      </c>
      <c r="E309" s="141"/>
      <c r="F309" s="141"/>
      <c r="G309" s="141"/>
      <c r="H309" s="141"/>
      <c r="I309" s="141"/>
      <c r="J309" s="141"/>
      <c r="K309" s="141"/>
      <c r="L309" s="141"/>
      <c r="M309" s="141"/>
      <c r="N309" s="141"/>
      <c r="O309" s="141"/>
      <c r="P309" s="141"/>
      <c r="Q309" s="141"/>
      <c r="R309" s="142"/>
    </row>
    <row r="310" spans="1:19" ht="14.5" thickBot="1" x14ac:dyDescent="0.35">
      <c r="A310" s="45" t="s">
        <v>89</v>
      </c>
      <c r="C310" s="3" t="s">
        <v>249</v>
      </c>
      <c r="D310" s="4" t="s">
        <v>0</v>
      </c>
      <c r="E310" s="5" t="s">
        <v>1</v>
      </c>
      <c r="F310" s="5" t="s">
        <v>2</v>
      </c>
      <c r="G310" s="5" t="s">
        <v>3</v>
      </c>
      <c r="H310" s="5" t="s">
        <v>4</v>
      </c>
      <c r="I310" s="5" t="s">
        <v>5</v>
      </c>
      <c r="J310" s="5" t="s">
        <v>6</v>
      </c>
      <c r="K310" s="5" t="s">
        <v>7</v>
      </c>
      <c r="L310" s="5" t="s">
        <v>8</v>
      </c>
      <c r="M310" s="5" t="s">
        <v>9</v>
      </c>
      <c r="N310" s="5" t="s">
        <v>10</v>
      </c>
      <c r="O310" s="5" t="s">
        <v>11</v>
      </c>
      <c r="P310" s="5" t="s">
        <v>17</v>
      </c>
      <c r="Q310" s="6" t="s">
        <v>44</v>
      </c>
      <c r="R310" s="6" t="s">
        <v>88</v>
      </c>
    </row>
    <row r="311" spans="1:19" ht="14" x14ac:dyDescent="0.3">
      <c r="A311" s="45" t="s">
        <v>89</v>
      </c>
      <c r="C311" s="11" t="s">
        <v>12</v>
      </c>
      <c r="D311" s="12">
        <v>0</v>
      </c>
      <c r="E311" s="13">
        <v>0</v>
      </c>
      <c r="F311" s="13">
        <v>0</v>
      </c>
      <c r="G311" s="13">
        <v>0</v>
      </c>
      <c r="H311" s="13">
        <v>0</v>
      </c>
      <c r="I311" s="13">
        <v>0</v>
      </c>
      <c r="J311" s="13">
        <v>0</v>
      </c>
      <c r="K311" s="13">
        <v>0</v>
      </c>
      <c r="L311" s="13">
        <v>0</v>
      </c>
      <c r="M311" s="13">
        <v>0</v>
      </c>
      <c r="N311" s="13">
        <v>0</v>
      </c>
      <c r="O311" s="13">
        <v>0</v>
      </c>
      <c r="P311" s="13">
        <v>0</v>
      </c>
      <c r="Q311" s="13">
        <v>0</v>
      </c>
      <c r="R311" s="14">
        <v>0</v>
      </c>
    </row>
    <row r="312" spans="1:19" ht="14" x14ac:dyDescent="0.3">
      <c r="A312" s="45" t="s">
        <v>89</v>
      </c>
      <c r="C312" s="11" t="s">
        <v>30</v>
      </c>
      <c r="D312" s="12">
        <v>0</v>
      </c>
      <c r="E312" s="13">
        <v>0</v>
      </c>
      <c r="F312" s="13">
        <v>0</v>
      </c>
      <c r="G312" s="13">
        <v>0</v>
      </c>
      <c r="H312" s="13">
        <v>0</v>
      </c>
      <c r="I312" s="13">
        <v>0</v>
      </c>
      <c r="J312" s="13">
        <v>0</v>
      </c>
      <c r="K312" s="13">
        <v>0</v>
      </c>
      <c r="L312" s="13">
        <v>0</v>
      </c>
      <c r="M312" s="13">
        <v>0</v>
      </c>
      <c r="N312" s="13">
        <v>0</v>
      </c>
      <c r="O312" s="13">
        <v>0</v>
      </c>
      <c r="P312" s="13">
        <v>0</v>
      </c>
      <c r="Q312" s="13">
        <v>0</v>
      </c>
      <c r="R312" s="130" t="s">
        <v>377</v>
      </c>
    </row>
    <row r="313" spans="1:19" ht="14" x14ac:dyDescent="0.3">
      <c r="A313" s="45" t="s">
        <v>89</v>
      </c>
      <c r="C313" s="11" t="s">
        <v>31</v>
      </c>
      <c r="D313" s="12">
        <v>0</v>
      </c>
      <c r="E313" s="13">
        <v>0</v>
      </c>
      <c r="F313" s="13">
        <v>0</v>
      </c>
      <c r="G313" s="13">
        <v>0</v>
      </c>
      <c r="H313" s="13">
        <v>0</v>
      </c>
      <c r="I313" s="13">
        <v>0</v>
      </c>
      <c r="J313" s="13">
        <v>0</v>
      </c>
      <c r="K313" s="13">
        <v>0</v>
      </c>
      <c r="L313" s="13">
        <v>0</v>
      </c>
      <c r="M313" s="13">
        <v>0</v>
      </c>
      <c r="N313" s="13">
        <v>0</v>
      </c>
      <c r="O313" s="13">
        <v>0</v>
      </c>
      <c r="P313" s="13">
        <v>0</v>
      </c>
      <c r="Q313" s="13">
        <v>0</v>
      </c>
      <c r="R313" s="14">
        <v>575353.93999999994</v>
      </c>
    </row>
    <row r="314" spans="1:19" ht="14" x14ac:dyDescent="0.3">
      <c r="A314" s="45" t="s">
        <v>89</v>
      </c>
      <c r="C314" s="11" t="s">
        <v>39</v>
      </c>
      <c r="D314" s="12">
        <v>0</v>
      </c>
      <c r="E314" s="13">
        <v>0</v>
      </c>
      <c r="F314" s="13">
        <v>0</v>
      </c>
      <c r="G314" s="13">
        <v>0</v>
      </c>
      <c r="H314" s="13">
        <v>0</v>
      </c>
      <c r="I314" s="13">
        <v>0</v>
      </c>
      <c r="J314" s="13">
        <v>0</v>
      </c>
      <c r="K314" s="13">
        <v>0</v>
      </c>
      <c r="L314" s="13">
        <v>0</v>
      </c>
      <c r="M314" s="13">
        <v>0</v>
      </c>
      <c r="N314" s="13">
        <v>0</v>
      </c>
      <c r="O314" s="13">
        <v>0</v>
      </c>
      <c r="P314" s="13">
        <v>0</v>
      </c>
      <c r="Q314" s="13">
        <v>0</v>
      </c>
      <c r="R314" s="14">
        <v>594154.99</v>
      </c>
    </row>
    <row r="315" spans="1:19" ht="14" x14ac:dyDescent="0.3">
      <c r="A315" s="45" t="s">
        <v>89</v>
      </c>
      <c r="C315" s="11" t="s">
        <v>37</v>
      </c>
      <c r="D315" s="12">
        <v>0</v>
      </c>
      <c r="E315" s="13">
        <v>0</v>
      </c>
      <c r="F315" s="13">
        <v>0</v>
      </c>
      <c r="G315" s="13">
        <v>0</v>
      </c>
      <c r="H315" s="13">
        <v>0</v>
      </c>
      <c r="I315" s="13">
        <v>0</v>
      </c>
      <c r="J315" s="13">
        <v>0</v>
      </c>
      <c r="K315" s="13">
        <v>0</v>
      </c>
      <c r="L315" s="13">
        <v>0</v>
      </c>
      <c r="M315" s="13">
        <v>0</v>
      </c>
      <c r="N315" s="13">
        <v>0</v>
      </c>
      <c r="O315" s="13">
        <v>0</v>
      </c>
      <c r="P315" s="13">
        <v>0</v>
      </c>
      <c r="Q315" s="13">
        <v>0</v>
      </c>
      <c r="R315" s="14">
        <v>912280.56</v>
      </c>
    </row>
    <row r="316" spans="1:19" ht="14" x14ac:dyDescent="0.3">
      <c r="A316" s="45" t="s">
        <v>89</v>
      </c>
      <c r="C316" s="11" t="s">
        <v>32</v>
      </c>
      <c r="D316" s="12">
        <v>0</v>
      </c>
      <c r="E316" s="13">
        <v>0</v>
      </c>
      <c r="F316" s="13">
        <v>0</v>
      </c>
      <c r="G316" s="13">
        <v>0</v>
      </c>
      <c r="H316" s="13">
        <v>0</v>
      </c>
      <c r="I316" s="13">
        <v>0</v>
      </c>
      <c r="J316" s="13">
        <v>0</v>
      </c>
      <c r="K316" s="13">
        <v>0</v>
      </c>
      <c r="L316" s="13">
        <v>0</v>
      </c>
      <c r="M316" s="13">
        <v>0</v>
      </c>
      <c r="N316" s="13">
        <v>0</v>
      </c>
      <c r="O316" s="13">
        <v>0</v>
      </c>
      <c r="P316" s="13">
        <v>0</v>
      </c>
      <c r="Q316" s="13">
        <v>0</v>
      </c>
      <c r="R316" s="14">
        <v>1000530.62</v>
      </c>
    </row>
    <row r="317" spans="1:19" ht="14" x14ac:dyDescent="0.3">
      <c r="A317" s="45" t="s">
        <v>89</v>
      </c>
      <c r="C317" s="11" t="s">
        <v>33</v>
      </c>
      <c r="D317" s="12">
        <v>0</v>
      </c>
      <c r="E317" s="13">
        <v>0</v>
      </c>
      <c r="F317" s="13">
        <v>0</v>
      </c>
      <c r="G317" s="13">
        <v>0</v>
      </c>
      <c r="H317" s="13">
        <v>0</v>
      </c>
      <c r="I317" s="13">
        <v>0</v>
      </c>
      <c r="J317" s="13">
        <v>0</v>
      </c>
      <c r="K317" s="13">
        <v>0</v>
      </c>
      <c r="L317" s="13">
        <v>0</v>
      </c>
      <c r="M317" s="13">
        <v>0</v>
      </c>
      <c r="N317" s="13">
        <v>0</v>
      </c>
      <c r="O317" s="13">
        <v>0</v>
      </c>
      <c r="P317" s="13">
        <v>0</v>
      </c>
      <c r="Q317" s="13">
        <v>0</v>
      </c>
      <c r="R317" s="14">
        <v>2496354.15</v>
      </c>
    </row>
    <row r="318" spans="1:19" ht="14" x14ac:dyDescent="0.3">
      <c r="A318" s="45" t="s">
        <v>89</v>
      </c>
      <c r="C318" s="11" t="s">
        <v>34</v>
      </c>
      <c r="D318" s="12">
        <v>0</v>
      </c>
      <c r="E318" s="13">
        <v>0</v>
      </c>
      <c r="F318" s="13">
        <v>0</v>
      </c>
      <c r="G318" s="13">
        <v>0</v>
      </c>
      <c r="H318" s="13">
        <v>0</v>
      </c>
      <c r="I318" s="13">
        <v>0</v>
      </c>
      <c r="J318" s="13">
        <v>0</v>
      </c>
      <c r="K318" s="13">
        <v>0</v>
      </c>
      <c r="L318" s="13">
        <v>0</v>
      </c>
      <c r="M318" s="13">
        <v>0</v>
      </c>
      <c r="N318" s="13">
        <v>0</v>
      </c>
      <c r="O318" s="13">
        <v>0</v>
      </c>
      <c r="P318" s="13">
        <v>0</v>
      </c>
      <c r="Q318" s="13">
        <v>0</v>
      </c>
      <c r="R318" s="14">
        <v>2052908.28</v>
      </c>
    </row>
    <row r="319" spans="1:19" ht="14" x14ac:dyDescent="0.3">
      <c r="A319" s="45" t="s">
        <v>89</v>
      </c>
      <c r="C319" s="11" t="s">
        <v>13</v>
      </c>
      <c r="D319" s="12">
        <v>0</v>
      </c>
      <c r="E319" s="13">
        <v>0</v>
      </c>
      <c r="F319" s="13">
        <v>0</v>
      </c>
      <c r="G319" s="13">
        <v>0</v>
      </c>
      <c r="H319" s="13">
        <v>0</v>
      </c>
      <c r="I319" s="13">
        <v>0</v>
      </c>
      <c r="J319" s="13">
        <v>0</v>
      </c>
      <c r="K319" s="13">
        <v>0</v>
      </c>
      <c r="L319" s="13">
        <v>0</v>
      </c>
      <c r="M319" s="13">
        <v>0</v>
      </c>
      <c r="N319" s="13">
        <v>0</v>
      </c>
      <c r="O319" s="13">
        <v>0</v>
      </c>
      <c r="P319" s="13">
        <v>0</v>
      </c>
      <c r="Q319" s="13">
        <v>0</v>
      </c>
      <c r="R319" s="14">
        <v>0</v>
      </c>
    </row>
    <row r="320" spans="1:19" ht="14" x14ac:dyDescent="0.3">
      <c r="A320" s="45" t="s">
        <v>89</v>
      </c>
      <c r="C320" s="11" t="s">
        <v>94</v>
      </c>
      <c r="D320" s="12">
        <v>0</v>
      </c>
      <c r="E320" s="13">
        <v>0</v>
      </c>
      <c r="F320" s="13">
        <v>0</v>
      </c>
      <c r="G320" s="13">
        <v>0</v>
      </c>
      <c r="H320" s="13">
        <v>0</v>
      </c>
      <c r="I320" s="13">
        <v>0</v>
      </c>
      <c r="J320" s="13">
        <v>0</v>
      </c>
      <c r="K320" s="13">
        <v>0</v>
      </c>
      <c r="L320" s="13">
        <v>0</v>
      </c>
      <c r="M320" s="13">
        <v>0</v>
      </c>
      <c r="N320" s="13">
        <v>0</v>
      </c>
      <c r="O320" s="13">
        <v>0</v>
      </c>
      <c r="P320" s="13">
        <v>0</v>
      </c>
      <c r="Q320" s="13">
        <v>0</v>
      </c>
      <c r="R320" s="14">
        <v>0</v>
      </c>
    </row>
    <row r="321" spans="1:18" ht="14.5" thickBot="1" x14ac:dyDescent="0.35">
      <c r="A321" s="45" t="s">
        <v>89</v>
      </c>
      <c r="C321" s="11" t="s">
        <v>93</v>
      </c>
      <c r="D321" s="15">
        <v>0</v>
      </c>
      <c r="E321" s="16">
        <v>0</v>
      </c>
      <c r="F321" s="16">
        <v>0</v>
      </c>
      <c r="G321" s="16">
        <v>0</v>
      </c>
      <c r="H321" s="16">
        <v>0</v>
      </c>
      <c r="I321" s="16">
        <v>0</v>
      </c>
      <c r="J321" s="16">
        <v>0</v>
      </c>
      <c r="K321" s="16">
        <v>0</v>
      </c>
      <c r="L321" s="16">
        <v>0</v>
      </c>
      <c r="M321" s="16">
        <v>0</v>
      </c>
      <c r="N321" s="16">
        <v>0</v>
      </c>
      <c r="O321" s="16">
        <v>0</v>
      </c>
      <c r="P321" s="16">
        <v>0</v>
      </c>
      <c r="Q321" s="16">
        <v>0</v>
      </c>
      <c r="R321" s="17">
        <v>100000</v>
      </c>
    </row>
    <row r="322" spans="1:18" ht="14.5" thickBot="1" x14ac:dyDescent="0.35">
      <c r="A322" s="45" t="s">
        <v>89</v>
      </c>
      <c r="C322" s="18" t="s">
        <v>14</v>
      </c>
      <c r="D322" s="19">
        <v>0</v>
      </c>
      <c r="E322" s="20">
        <v>0</v>
      </c>
      <c r="F322" s="20">
        <v>0</v>
      </c>
      <c r="G322" s="20">
        <v>0</v>
      </c>
      <c r="H322" s="20">
        <v>0</v>
      </c>
      <c r="I322" s="20">
        <v>0</v>
      </c>
      <c r="J322" s="20">
        <v>0</v>
      </c>
      <c r="K322" s="20">
        <v>0</v>
      </c>
      <c r="L322" s="20">
        <v>0</v>
      </c>
      <c r="M322" s="20">
        <v>0</v>
      </c>
      <c r="N322" s="20">
        <v>0</v>
      </c>
      <c r="O322" s="20">
        <v>0</v>
      </c>
      <c r="P322" s="20">
        <v>0</v>
      </c>
      <c r="Q322" s="20">
        <v>0</v>
      </c>
      <c r="R322" s="21" t="s">
        <v>377</v>
      </c>
    </row>
    <row r="323" spans="1:18" x14ac:dyDescent="0.25">
      <c r="C323" s="28"/>
      <c r="D323" s="28"/>
      <c r="E323" s="28"/>
      <c r="F323" s="28"/>
      <c r="G323" s="28"/>
      <c r="H323" s="28"/>
      <c r="I323" s="28"/>
      <c r="J323" s="28"/>
      <c r="K323" s="28"/>
      <c r="L323" s="28"/>
      <c r="M323" s="28"/>
      <c r="N323" s="28"/>
      <c r="O323" s="28"/>
      <c r="P323" s="28"/>
      <c r="R323" s="28"/>
    </row>
    <row r="324" spans="1:18" ht="23.5" thickBot="1" x14ac:dyDescent="0.3">
      <c r="C324" s="1" t="s">
        <v>365</v>
      </c>
      <c r="D324" s="1"/>
      <c r="E324" s="1"/>
      <c r="F324" s="1"/>
      <c r="G324" s="1"/>
      <c r="H324" s="1"/>
      <c r="I324" s="1"/>
      <c r="J324" s="1"/>
      <c r="K324" s="1"/>
      <c r="L324" s="1"/>
      <c r="M324" s="1"/>
      <c r="N324" s="9"/>
      <c r="O324" s="9"/>
      <c r="P324" s="9"/>
      <c r="Q324" s="9"/>
      <c r="R324" s="9"/>
    </row>
    <row r="325" spans="1:18" ht="14.5" thickBot="1" x14ac:dyDescent="0.35">
      <c r="C325" s="2"/>
      <c r="D325" s="140" t="s">
        <v>52</v>
      </c>
      <c r="E325" s="141"/>
      <c r="F325" s="141"/>
      <c r="G325" s="141"/>
      <c r="H325" s="141"/>
      <c r="I325" s="141"/>
      <c r="J325" s="141"/>
      <c r="K325" s="141"/>
      <c r="L325" s="141"/>
      <c r="M325" s="141"/>
      <c r="N325" s="141"/>
      <c r="O325" s="141"/>
      <c r="P325" s="141"/>
      <c r="Q325" s="141"/>
      <c r="R325" s="142"/>
    </row>
    <row r="326" spans="1:18" ht="14.5" thickBot="1" x14ac:dyDescent="0.35">
      <c r="A326" s="45" t="s">
        <v>89</v>
      </c>
      <c r="C326" s="3" t="s">
        <v>249</v>
      </c>
      <c r="D326" s="4" t="s">
        <v>0</v>
      </c>
      <c r="E326" s="5" t="s">
        <v>1</v>
      </c>
      <c r="F326" s="5" t="s">
        <v>2</v>
      </c>
      <c r="G326" s="5" t="s">
        <v>3</v>
      </c>
      <c r="H326" s="5" t="s">
        <v>4</v>
      </c>
      <c r="I326" s="5" t="s">
        <v>5</v>
      </c>
      <c r="J326" s="5" t="s">
        <v>6</v>
      </c>
      <c r="K326" s="5" t="s">
        <v>7</v>
      </c>
      <c r="L326" s="5" t="s">
        <v>8</v>
      </c>
      <c r="M326" s="5" t="s">
        <v>9</v>
      </c>
      <c r="N326" s="5" t="s">
        <v>10</v>
      </c>
      <c r="O326" s="5" t="s">
        <v>11</v>
      </c>
      <c r="P326" s="5" t="s">
        <v>17</v>
      </c>
      <c r="Q326" s="6" t="s">
        <v>44</v>
      </c>
      <c r="R326" s="6" t="s">
        <v>88</v>
      </c>
    </row>
    <row r="327" spans="1:18" ht="14" x14ac:dyDescent="0.3">
      <c r="A327" s="45" t="s">
        <v>89</v>
      </c>
      <c r="C327" s="11" t="s">
        <v>12</v>
      </c>
      <c r="D327" s="12">
        <v>0</v>
      </c>
      <c r="E327" s="13">
        <v>0</v>
      </c>
      <c r="F327" s="13">
        <v>0</v>
      </c>
      <c r="G327" s="13">
        <v>0</v>
      </c>
      <c r="H327" s="13">
        <v>0</v>
      </c>
      <c r="I327" s="13">
        <v>0</v>
      </c>
      <c r="J327" s="13">
        <v>0</v>
      </c>
      <c r="K327" s="13">
        <v>0</v>
      </c>
      <c r="L327" s="13">
        <v>0</v>
      </c>
      <c r="M327" s="13">
        <v>0</v>
      </c>
      <c r="N327" s="13">
        <v>0</v>
      </c>
      <c r="O327" s="13">
        <v>0</v>
      </c>
      <c r="P327" s="13">
        <v>0</v>
      </c>
      <c r="Q327" s="13">
        <v>0</v>
      </c>
      <c r="R327" s="14">
        <v>0</v>
      </c>
    </row>
    <row r="328" spans="1:18" ht="14" x14ac:dyDescent="0.3">
      <c r="A328" s="45" t="s">
        <v>89</v>
      </c>
      <c r="C328" s="11" t="s">
        <v>30</v>
      </c>
      <c r="D328" s="12">
        <v>0</v>
      </c>
      <c r="E328" s="13">
        <v>0</v>
      </c>
      <c r="F328" s="13">
        <v>0</v>
      </c>
      <c r="G328" s="13">
        <v>0</v>
      </c>
      <c r="H328" s="13">
        <v>0</v>
      </c>
      <c r="I328" s="13">
        <v>0</v>
      </c>
      <c r="J328" s="13">
        <v>0</v>
      </c>
      <c r="K328" s="13">
        <v>0</v>
      </c>
      <c r="L328" s="13">
        <v>0</v>
      </c>
      <c r="M328" s="13">
        <v>0</v>
      </c>
      <c r="N328" s="13">
        <v>0</v>
      </c>
      <c r="O328" s="13">
        <v>0</v>
      </c>
      <c r="P328" s="13">
        <v>0</v>
      </c>
      <c r="Q328" s="13">
        <v>0</v>
      </c>
      <c r="R328" s="14">
        <v>0</v>
      </c>
    </row>
    <row r="329" spans="1:18" ht="14" x14ac:dyDescent="0.3">
      <c r="A329" s="45" t="s">
        <v>89</v>
      </c>
      <c r="C329" s="11" t="s">
        <v>31</v>
      </c>
      <c r="D329" s="12">
        <v>0</v>
      </c>
      <c r="E329" s="13">
        <v>0</v>
      </c>
      <c r="F329" s="13">
        <v>0</v>
      </c>
      <c r="G329" s="13">
        <v>0</v>
      </c>
      <c r="H329" s="13">
        <v>0</v>
      </c>
      <c r="I329" s="13">
        <v>0</v>
      </c>
      <c r="J329" s="13">
        <v>0</v>
      </c>
      <c r="K329" s="13">
        <v>0</v>
      </c>
      <c r="L329" s="13">
        <v>0</v>
      </c>
      <c r="M329" s="13">
        <v>0</v>
      </c>
      <c r="N329" s="13">
        <v>0</v>
      </c>
      <c r="O329" s="13">
        <v>0</v>
      </c>
      <c r="P329" s="13">
        <v>0</v>
      </c>
      <c r="Q329" s="13">
        <v>0</v>
      </c>
      <c r="R329" s="14">
        <v>0</v>
      </c>
    </row>
    <row r="330" spans="1:18" ht="14" x14ac:dyDescent="0.3">
      <c r="A330" s="45" t="s">
        <v>89</v>
      </c>
      <c r="C330" s="11" t="s">
        <v>39</v>
      </c>
      <c r="D330" s="12">
        <v>0</v>
      </c>
      <c r="E330" s="13">
        <v>0</v>
      </c>
      <c r="F330" s="13">
        <v>0</v>
      </c>
      <c r="G330" s="13">
        <v>0</v>
      </c>
      <c r="H330" s="13">
        <v>0</v>
      </c>
      <c r="I330" s="13">
        <v>0</v>
      </c>
      <c r="J330" s="13">
        <v>0</v>
      </c>
      <c r="K330" s="13">
        <v>0</v>
      </c>
      <c r="L330" s="13">
        <v>0</v>
      </c>
      <c r="M330" s="13">
        <v>0</v>
      </c>
      <c r="N330" s="13">
        <v>0</v>
      </c>
      <c r="O330" s="13">
        <v>0</v>
      </c>
      <c r="P330" s="13">
        <v>0</v>
      </c>
      <c r="Q330" s="13">
        <v>0</v>
      </c>
      <c r="R330" s="14">
        <v>0</v>
      </c>
    </row>
    <row r="331" spans="1:18" ht="14" x14ac:dyDescent="0.3">
      <c r="A331" s="45" t="s">
        <v>89</v>
      </c>
      <c r="C331" s="11" t="s">
        <v>37</v>
      </c>
      <c r="D331" s="12">
        <v>0</v>
      </c>
      <c r="E331" s="13">
        <v>0</v>
      </c>
      <c r="F331" s="13">
        <v>0</v>
      </c>
      <c r="G331" s="13">
        <v>0</v>
      </c>
      <c r="H331" s="13">
        <v>0</v>
      </c>
      <c r="I331" s="13">
        <v>0</v>
      </c>
      <c r="J331" s="13">
        <v>0</v>
      </c>
      <c r="K331" s="13">
        <v>0</v>
      </c>
      <c r="L331" s="13">
        <v>0</v>
      </c>
      <c r="M331" s="13">
        <v>0</v>
      </c>
      <c r="N331" s="13">
        <v>0</v>
      </c>
      <c r="O331" s="13">
        <v>0</v>
      </c>
      <c r="P331" s="13">
        <v>0</v>
      </c>
      <c r="Q331" s="13">
        <v>0</v>
      </c>
      <c r="R331" s="14">
        <v>6500</v>
      </c>
    </row>
    <row r="332" spans="1:18" ht="14" x14ac:dyDescent="0.3">
      <c r="A332" s="45" t="s">
        <v>89</v>
      </c>
      <c r="C332" s="11" t="s">
        <v>32</v>
      </c>
      <c r="D332" s="12">
        <v>0</v>
      </c>
      <c r="E332" s="13">
        <v>0</v>
      </c>
      <c r="F332" s="13">
        <v>0</v>
      </c>
      <c r="G332" s="13">
        <v>0</v>
      </c>
      <c r="H332" s="13">
        <v>0</v>
      </c>
      <c r="I332" s="13">
        <v>0</v>
      </c>
      <c r="J332" s="13">
        <v>0</v>
      </c>
      <c r="K332" s="13">
        <v>0</v>
      </c>
      <c r="L332" s="13">
        <v>0</v>
      </c>
      <c r="M332" s="13">
        <v>0</v>
      </c>
      <c r="N332" s="13">
        <v>0</v>
      </c>
      <c r="O332" s="13">
        <v>0</v>
      </c>
      <c r="P332" s="13">
        <v>0</v>
      </c>
      <c r="Q332" s="13">
        <v>0</v>
      </c>
      <c r="R332" s="14">
        <v>5000</v>
      </c>
    </row>
    <row r="333" spans="1:18" ht="14" x14ac:dyDescent="0.3">
      <c r="A333" s="45" t="s">
        <v>89</v>
      </c>
      <c r="C333" s="11" t="s">
        <v>33</v>
      </c>
      <c r="D333" s="12">
        <v>0</v>
      </c>
      <c r="E333" s="13">
        <v>0</v>
      </c>
      <c r="F333" s="13">
        <v>0</v>
      </c>
      <c r="G333" s="13">
        <v>0</v>
      </c>
      <c r="H333" s="13">
        <v>0</v>
      </c>
      <c r="I333" s="13">
        <v>0</v>
      </c>
      <c r="J333" s="13">
        <v>0</v>
      </c>
      <c r="K333" s="13">
        <v>0</v>
      </c>
      <c r="L333" s="13">
        <v>0</v>
      </c>
      <c r="M333" s="13">
        <v>0</v>
      </c>
      <c r="N333" s="13">
        <v>0</v>
      </c>
      <c r="O333" s="13">
        <v>0</v>
      </c>
      <c r="P333" s="13">
        <v>0</v>
      </c>
      <c r="Q333" s="13">
        <v>0</v>
      </c>
      <c r="R333" s="14">
        <v>38538.699999999997</v>
      </c>
    </row>
    <row r="334" spans="1:18" ht="14" x14ac:dyDescent="0.3">
      <c r="A334" s="45" t="s">
        <v>89</v>
      </c>
      <c r="C334" s="11" t="s">
        <v>34</v>
      </c>
      <c r="D334" s="12">
        <v>0</v>
      </c>
      <c r="E334" s="13">
        <v>0</v>
      </c>
      <c r="F334" s="13">
        <v>0</v>
      </c>
      <c r="G334" s="13">
        <v>0</v>
      </c>
      <c r="H334" s="13">
        <v>0</v>
      </c>
      <c r="I334" s="13">
        <v>0</v>
      </c>
      <c r="J334" s="13">
        <v>0</v>
      </c>
      <c r="K334" s="13">
        <v>0</v>
      </c>
      <c r="L334" s="13">
        <v>0</v>
      </c>
      <c r="M334" s="13">
        <v>0</v>
      </c>
      <c r="N334" s="13">
        <v>0</v>
      </c>
      <c r="O334" s="13">
        <v>0</v>
      </c>
      <c r="P334" s="13">
        <v>0</v>
      </c>
      <c r="Q334" s="13">
        <v>0</v>
      </c>
      <c r="R334" s="14">
        <v>411766.62</v>
      </c>
    </row>
    <row r="335" spans="1:18" ht="14" x14ac:dyDescent="0.3">
      <c r="A335" s="45" t="s">
        <v>89</v>
      </c>
      <c r="C335" s="11" t="s">
        <v>13</v>
      </c>
      <c r="D335" s="12">
        <v>0</v>
      </c>
      <c r="E335" s="13">
        <v>0</v>
      </c>
      <c r="F335" s="13">
        <v>0</v>
      </c>
      <c r="G335" s="13">
        <v>0</v>
      </c>
      <c r="H335" s="13">
        <v>0</v>
      </c>
      <c r="I335" s="13">
        <v>0</v>
      </c>
      <c r="J335" s="13">
        <v>0</v>
      </c>
      <c r="K335" s="13">
        <v>0</v>
      </c>
      <c r="L335" s="13">
        <v>0</v>
      </c>
      <c r="M335" s="13">
        <v>0</v>
      </c>
      <c r="N335" s="13">
        <v>0</v>
      </c>
      <c r="O335" s="13">
        <v>0</v>
      </c>
      <c r="P335" s="13">
        <v>0</v>
      </c>
      <c r="Q335" s="13">
        <v>0</v>
      </c>
      <c r="R335" s="14">
        <v>0</v>
      </c>
    </row>
    <row r="336" spans="1:18" ht="14" x14ac:dyDescent="0.3">
      <c r="A336" s="45" t="s">
        <v>89</v>
      </c>
      <c r="C336" s="11" t="s">
        <v>94</v>
      </c>
      <c r="D336" s="12">
        <v>0</v>
      </c>
      <c r="E336" s="13">
        <v>0</v>
      </c>
      <c r="F336" s="13">
        <v>0</v>
      </c>
      <c r="G336" s="13">
        <v>0</v>
      </c>
      <c r="H336" s="13">
        <v>0</v>
      </c>
      <c r="I336" s="13">
        <v>0</v>
      </c>
      <c r="J336" s="13">
        <v>0</v>
      </c>
      <c r="K336" s="13">
        <v>0</v>
      </c>
      <c r="L336" s="13">
        <v>0</v>
      </c>
      <c r="M336" s="13">
        <v>0</v>
      </c>
      <c r="N336" s="13">
        <v>0</v>
      </c>
      <c r="O336" s="13">
        <v>0</v>
      </c>
      <c r="P336" s="13">
        <v>0</v>
      </c>
      <c r="Q336" s="13">
        <v>0</v>
      </c>
      <c r="R336" s="14">
        <v>0</v>
      </c>
    </row>
    <row r="337" spans="1:18" ht="14.5" thickBot="1" x14ac:dyDescent="0.35">
      <c r="A337" s="45" t="s">
        <v>89</v>
      </c>
      <c r="C337" s="11" t="s">
        <v>93</v>
      </c>
      <c r="D337" s="12">
        <v>0</v>
      </c>
      <c r="E337" s="16">
        <v>0</v>
      </c>
      <c r="F337" s="16">
        <v>0</v>
      </c>
      <c r="G337" s="16">
        <v>0</v>
      </c>
      <c r="H337" s="16">
        <v>0</v>
      </c>
      <c r="I337" s="16">
        <v>0</v>
      </c>
      <c r="J337" s="16">
        <v>0</v>
      </c>
      <c r="K337" s="16">
        <v>0</v>
      </c>
      <c r="L337" s="16">
        <v>0</v>
      </c>
      <c r="M337" s="16">
        <v>0</v>
      </c>
      <c r="N337" s="16">
        <v>0</v>
      </c>
      <c r="O337" s="16">
        <v>0</v>
      </c>
      <c r="P337" s="16">
        <v>0</v>
      </c>
      <c r="Q337" s="16">
        <v>0</v>
      </c>
      <c r="R337" s="17">
        <v>0</v>
      </c>
    </row>
    <row r="338" spans="1:18" ht="14.5" thickBot="1" x14ac:dyDescent="0.35">
      <c r="A338" s="45" t="s">
        <v>89</v>
      </c>
      <c r="C338" s="18" t="s">
        <v>14</v>
      </c>
      <c r="D338" s="19">
        <v>0</v>
      </c>
      <c r="E338" s="20">
        <v>0</v>
      </c>
      <c r="F338" s="20">
        <v>0</v>
      </c>
      <c r="G338" s="20">
        <v>0</v>
      </c>
      <c r="H338" s="20">
        <v>0</v>
      </c>
      <c r="I338" s="20">
        <v>0</v>
      </c>
      <c r="J338" s="20">
        <v>0</v>
      </c>
      <c r="K338" s="20">
        <v>0</v>
      </c>
      <c r="L338" s="20">
        <v>0</v>
      </c>
      <c r="M338" s="20">
        <v>0</v>
      </c>
      <c r="N338" s="20">
        <v>0</v>
      </c>
      <c r="O338" s="20">
        <v>0</v>
      </c>
      <c r="P338" s="20">
        <v>0</v>
      </c>
      <c r="Q338" s="20">
        <v>0</v>
      </c>
      <c r="R338" s="21">
        <v>461805.32</v>
      </c>
    </row>
    <row r="339" spans="1:18" x14ac:dyDescent="0.25">
      <c r="C339" s="28"/>
      <c r="D339" s="28"/>
      <c r="E339" s="28"/>
      <c r="F339" s="28"/>
      <c r="G339" s="28"/>
      <c r="H339" s="28"/>
      <c r="I339" s="28"/>
      <c r="J339" s="28"/>
      <c r="K339" s="28"/>
      <c r="L339" s="28"/>
      <c r="M339" s="28"/>
      <c r="N339" s="28"/>
      <c r="O339" s="28"/>
      <c r="P339" s="28"/>
      <c r="R339" s="28"/>
    </row>
    <row r="340" spans="1:18" ht="23.5" thickBot="1" x14ac:dyDescent="0.3">
      <c r="C340" s="1" t="s">
        <v>148</v>
      </c>
      <c r="D340" s="1"/>
      <c r="E340" s="1"/>
      <c r="F340" s="1"/>
      <c r="G340" s="1"/>
      <c r="H340" s="1"/>
      <c r="I340" s="1"/>
      <c r="J340" s="1"/>
      <c r="K340" s="1"/>
      <c r="L340" s="1"/>
      <c r="M340" s="1"/>
      <c r="N340" s="9"/>
      <c r="O340" s="9"/>
      <c r="P340" s="9"/>
      <c r="Q340" s="9"/>
      <c r="R340" s="9"/>
    </row>
    <row r="341" spans="1:18" ht="14.5" thickBot="1" x14ac:dyDescent="0.35">
      <c r="C341" s="2"/>
      <c r="D341" s="140" t="s">
        <v>52</v>
      </c>
      <c r="E341" s="141"/>
      <c r="F341" s="141"/>
      <c r="G341" s="141"/>
      <c r="H341" s="141"/>
      <c r="I341" s="141"/>
      <c r="J341" s="141"/>
      <c r="K341" s="141"/>
      <c r="L341" s="141"/>
      <c r="M341" s="141"/>
      <c r="N341" s="141"/>
      <c r="O341" s="141"/>
      <c r="P341" s="141"/>
      <c r="Q341" s="141"/>
      <c r="R341" s="142"/>
    </row>
    <row r="342" spans="1:18" ht="14.5" thickBot="1" x14ac:dyDescent="0.35">
      <c r="A342" s="45" t="s">
        <v>89</v>
      </c>
      <c r="C342" s="3" t="s">
        <v>249</v>
      </c>
      <c r="D342" s="4" t="s">
        <v>0</v>
      </c>
      <c r="E342" s="5" t="s">
        <v>1</v>
      </c>
      <c r="F342" s="5" t="s">
        <v>2</v>
      </c>
      <c r="G342" s="5" t="s">
        <v>3</v>
      </c>
      <c r="H342" s="5" t="s">
        <v>4</v>
      </c>
      <c r="I342" s="5" t="s">
        <v>5</v>
      </c>
      <c r="J342" s="5" t="s">
        <v>6</v>
      </c>
      <c r="K342" s="5" t="s">
        <v>7</v>
      </c>
      <c r="L342" s="5" t="s">
        <v>8</v>
      </c>
      <c r="M342" s="5" t="s">
        <v>9</v>
      </c>
      <c r="N342" s="5" t="s">
        <v>10</v>
      </c>
      <c r="O342" s="5" t="s">
        <v>11</v>
      </c>
      <c r="P342" s="5" t="s">
        <v>17</v>
      </c>
      <c r="Q342" s="6" t="s">
        <v>44</v>
      </c>
      <c r="R342" s="6" t="s">
        <v>88</v>
      </c>
    </row>
    <row r="343" spans="1:18" ht="14" x14ac:dyDescent="0.3">
      <c r="A343" s="45" t="s">
        <v>89</v>
      </c>
      <c r="C343" s="11" t="s">
        <v>12</v>
      </c>
      <c r="D343" s="12">
        <v>0</v>
      </c>
      <c r="E343" s="13">
        <v>0</v>
      </c>
      <c r="F343" s="13">
        <v>0</v>
      </c>
      <c r="G343" s="13">
        <v>0</v>
      </c>
      <c r="H343" s="13">
        <v>0</v>
      </c>
      <c r="I343" s="13">
        <v>0</v>
      </c>
      <c r="J343" s="13">
        <v>0</v>
      </c>
      <c r="K343" s="13">
        <v>0</v>
      </c>
      <c r="L343" s="13">
        <v>0</v>
      </c>
      <c r="M343" s="13">
        <v>0</v>
      </c>
      <c r="N343" s="13">
        <v>0</v>
      </c>
      <c r="O343" s="13">
        <v>0</v>
      </c>
      <c r="P343" s="13">
        <v>0</v>
      </c>
      <c r="Q343" s="13">
        <v>0</v>
      </c>
      <c r="R343" s="14">
        <v>0</v>
      </c>
    </row>
    <row r="344" spans="1:18" ht="14" x14ac:dyDescent="0.3">
      <c r="A344" s="45" t="s">
        <v>89</v>
      </c>
      <c r="C344" s="11" t="s">
        <v>30</v>
      </c>
      <c r="D344" s="12">
        <v>0</v>
      </c>
      <c r="E344" s="13">
        <v>0</v>
      </c>
      <c r="F344" s="13">
        <v>0</v>
      </c>
      <c r="G344" s="13">
        <v>0</v>
      </c>
      <c r="H344" s="13">
        <v>0</v>
      </c>
      <c r="I344" s="13">
        <v>0</v>
      </c>
      <c r="J344" s="13">
        <v>0</v>
      </c>
      <c r="K344" s="13">
        <v>0</v>
      </c>
      <c r="L344" s="13">
        <v>0</v>
      </c>
      <c r="M344" s="13">
        <v>0</v>
      </c>
      <c r="N344" s="13">
        <v>0</v>
      </c>
      <c r="O344" s="13">
        <v>0</v>
      </c>
      <c r="P344" s="13">
        <v>0</v>
      </c>
      <c r="Q344" s="13">
        <v>0</v>
      </c>
      <c r="R344" s="130" t="s">
        <v>377</v>
      </c>
    </row>
    <row r="345" spans="1:18" ht="14" x14ac:dyDescent="0.3">
      <c r="A345" s="45" t="s">
        <v>89</v>
      </c>
      <c r="C345" s="11" t="s">
        <v>31</v>
      </c>
      <c r="D345" s="12">
        <v>0</v>
      </c>
      <c r="E345" s="13">
        <v>0</v>
      </c>
      <c r="F345" s="13">
        <v>0</v>
      </c>
      <c r="G345" s="13">
        <v>0</v>
      </c>
      <c r="H345" s="13">
        <v>0</v>
      </c>
      <c r="I345" s="13">
        <v>0</v>
      </c>
      <c r="J345" s="13">
        <v>0</v>
      </c>
      <c r="K345" s="13">
        <v>0</v>
      </c>
      <c r="L345" s="13">
        <v>0</v>
      </c>
      <c r="M345" s="13">
        <v>0</v>
      </c>
      <c r="N345" s="13">
        <v>0</v>
      </c>
      <c r="O345" s="13">
        <v>0</v>
      </c>
      <c r="P345" s="13">
        <v>0</v>
      </c>
      <c r="Q345" s="13">
        <v>0</v>
      </c>
      <c r="R345" s="14">
        <v>575353.93999999994</v>
      </c>
    </row>
    <row r="346" spans="1:18" ht="14" x14ac:dyDescent="0.3">
      <c r="A346" s="45" t="s">
        <v>89</v>
      </c>
      <c r="C346" s="11" t="s">
        <v>39</v>
      </c>
      <c r="D346" s="12">
        <v>0</v>
      </c>
      <c r="E346" s="13">
        <v>0</v>
      </c>
      <c r="F346" s="13">
        <v>0</v>
      </c>
      <c r="G346" s="13">
        <v>0</v>
      </c>
      <c r="H346" s="13">
        <v>0</v>
      </c>
      <c r="I346" s="13">
        <v>0</v>
      </c>
      <c r="J346" s="13">
        <v>0</v>
      </c>
      <c r="K346" s="13">
        <v>0</v>
      </c>
      <c r="L346" s="13">
        <v>0</v>
      </c>
      <c r="M346" s="13">
        <v>0</v>
      </c>
      <c r="N346" s="13">
        <v>0</v>
      </c>
      <c r="O346" s="13">
        <v>0</v>
      </c>
      <c r="P346" s="13">
        <v>0</v>
      </c>
      <c r="Q346" s="13">
        <v>0</v>
      </c>
      <c r="R346" s="14">
        <v>594154.99</v>
      </c>
    </row>
    <row r="347" spans="1:18" ht="14" x14ac:dyDescent="0.3">
      <c r="A347" s="45" t="s">
        <v>89</v>
      </c>
      <c r="C347" s="11" t="s">
        <v>37</v>
      </c>
      <c r="D347" s="12">
        <v>0</v>
      </c>
      <c r="E347" s="13">
        <v>0</v>
      </c>
      <c r="F347" s="13">
        <v>0</v>
      </c>
      <c r="G347" s="13">
        <v>0</v>
      </c>
      <c r="H347" s="13">
        <v>0</v>
      </c>
      <c r="I347" s="13">
        <v>0</v>
      </c>
      <c r="J347" s="13">
        <v>0</v>
      </c>
      <c r="K347" s="13">
        <v>0</v>
      </c>
      <c r="L347" s="13">
        <v>0</v>
      </c>
      <c r="M347" s="13">
        <v>0</v>
      </c>
      <c r="N347" s="13">
        <v>0</v>
      </c>
      <c r="O347" s="13">
        <v>0</v>
      </c>
      <c r="P347" s="13">
        <v>0</v>
      </c>
      <c r="Q347" s="13">
        <v>0</v>
      </c>
      <c r="R347" s="14">
        <v>918780.56</v>
      </c>
    </row>
    <row r="348" spans="1:18" ht="14" x14ac:dyDescent="0.3">
      <c r="A348" s="45" t="s">
        <v>89</v>
      </c>
      <c r="C348" s="11" t="s">
        <v>32</v>
      </c>
      <c r="D348" s="12">
        <v>0</v>
      </c>
      <c r="E348" s="13">
        <v>0</v>
      </c>
      <c r="F348" s="13">
        <v>0</v>
      </c>
      <c r="G348" s="13">
        <v>0</v>
      </c>
      <c r="H348" s="13">
        <v>0</v>
      </c>
      <c r="I348" s="13">
        <v>0</v>
      </c>
      <c r="J348" s="13">
        <v>0</v>
      </c>
      <c r="K348" s="13">
        <v>0</v>
      </c>
      <c r="L348" s="13">
        <v>0</v>
      </c>
      <c r="M348" s="13">
        <v>0</v>
      </c>
      <c r="N348" s="13">
        <v>0</v>
      </c>
      <c r="O348" s="13">
        <v>0</v>
      </c>
      <c r="P348" s="13">
        <v>0</v>
      </c>
      <c r="Q348" s="13">
        <v>0</v>
      </c>
      <c r="R348" s="14">
        <v>1005530.62</v>
      </c>
    </row>
    <row r="349" spans="1:18" ht="14" x14ac:dyDescent="0.3">
      <c r="A349" s="45" t="s">
        <v>89</v>
      </c>
      <c r="C349" s="11" t="s">
        <v>33</v>
      </c>
      <c r="D349" s="12">
        <v>0</v>
      </c>
      <c r="E349" s="13">
        <v>0</v>
      </c>
      <c r="F349" s="13">
        <v>0</v>
      </c>
      <c r="G349" s="13">
        <v>0</v>
      </c>
      <c r="H349" s="13">
        <v>0</v>
      </c>
      <c r="I349" s="13">
        <v>0</v>
      </c>
      <c r="J349" s="13">
        <v>0</v>
      </c>
      <c r="K349" s="13">
        <v>0</v>
      </c>
      <c r="L349" s="13">
        <v>0</v>
      </c>
      <c r="M349" s="13">
        <v>0</v>
      </c>
      <c r="N349" s="13">
        <v>0</v>
      </c>
      <c r="O349" s="13">
        <v>0</v>
      </c>
      <c r="P349" s="13">
        <v>0</v>
      </c>
      <c r="Q349" s="13">
        <v>0</v>
      </c>
      <c r="R349" s="14">
        <v>2534892.85</v>
      </c>
    </row>
    <row r="350" spans="1:18" ht="14" x14ac:dyDescent="0.3">
      <c r="A350" s="45" t="s">
        <v>89</v>
      </c>
      <c r="C350" s="11" t="s">
        <v>34</v>
      </c>
      <c r="D350" s="12">
        <v>0</v>
      </c>
      <c r="E350" s="13">
        <v>0</v>
      </c>
      <c r="F350" s="13">
        <v>0</v>
      </c>
      <c r="G350" s="13">
        <v>0</v>
      </c>
      <c r="H350" s="13">
        <v>0</v>
      </c>
      <c r="I350" s="13">
        <v>0</v>
      </c>
      <c r="J350" s="13">
        <v>0</v>
      </c>
      <c r="K350" s="13">
        <v>0</v>
      </c>
      <c r="L350" s="13">
        <v>0</v>
      </c>
      <c r="M350" s="13">
        <v>0</v>
      </c>
      <c r="N350" s="13">
        <v>0</v>
      </c>
      <c r="O350" s="13">
        <v>0</v>
      </c>
      <c r="P350" s="13">
        <v>0</v>
      </c>
      <c r="Q350" s="13">
        <v>0</v>
      </c>
      <c r="R350" s="14">
        <v>2464674.9</v>
      </c>
    </row>
    <row r="351" spans="1:18" ht="14" x14ac:dyDescent="0.3">
      <c r="A351" s="45" t="s">
        <v>89</v>
      </c>
      <c r="C351" s="11" t="s">
        <v>13</v>
      </c>
      <c r="D351" s="12">
        <v>0</v>
      </c>
      <c r="E351" s="13">
        <v>0</v>
      </c>
      <c r="F351" s="13">
        <v>0</v>
      </c>
      <c r="G351" s="13">
        <v>0</v>
      </c>
      <c r="H351" s="13">
        <v>0</v>
      </c>
      <c r="I351" s="13">
        <v>0</v>
      </c>
      <c r="J351" s="13">
        <v>0</v>
      </c>
      <c r="K351" s="13">
        <v>0</v>
      </c>
      <c r="L351" s="13">
        <v>0</v>
      </c>
      <c r="M351" s="13">
        <v>0</v>
      </c>
      <c r="N351" s="13">
        <v>0</v>
      </c>
      <c r="O351" s="13">
        <v>0</v>
      </c>
      <c r="P351" s="13">
        <v>0</v>
      </c>
      <c r="Q351" s="13">
        <v>0</v>
      </c>
      <c r="R351" s="14">
        <v>0</v>
      </c>
    </row>
    <row r="352" spans="1:18" ht="14" x14ac:dyDescent="0.3">
      <c r="A352" s="45" t="s">
        <v>89</v>
      </c>
      <c r="C352" s="11" t="s">
        <v>94</v>
      </c>
      <c r="D352" s="12">
        <v>0</v>
      </c>
      <c r="E352" s="13">
        <v>0</v>
      </c>
      <c r="F352" s="13">
        <v>0</v>
      </c>
      <c r="G352" s="13">
        <v>0</v>
      </c>
      <c r="H352" s="13">
        <v>0</v>
      </c>
      <c r="I352" s="13">
        <v>0</v>
      </c>
      <c r="J352" s="13">
        <v>0</v>
      </c>
      <c r="K352" s="13">
        <v>0</v>
      </c>
      <c r="L352" s="13">
        <v>0</v>
      </c>
      <c r="M352" s="13">
        <v>0</v>
      </c>
      <c r="N352" s="13">
        <v>0</v>
      </c>
      <c r="O352" s="13">
        <v>0</v>
      </c>
      <c r="P352" s="13">
        <v>0</v>
      </c>
      <c r="Q352" s="13">
        <v>0</v>
      </c>
      <c r="R352" s="14">
        <v>0</v>
      </c>
    </row>
    <row r="353" spans="1:19" ht="14.5" thickBot="1" x14ac:dyDescent="0.35">
      <c r="A353" s="45" t="s">
        <v>89</v>
      </c>
      <c r="C353" s="11" t="s">
        <v>93</v>
      </c>
      <c r="D353" s="15">
        <v>0</v>
      </c>
      <c r="E353" s="16">
        <v>0</v>
      </c>
      <c r="F353" s="16">
        <v>0</v>
      </c>
      <c r="G353" s="16">
        <v>0</v>
      </c>
      <c r="H353" s="16">
        <v>0</v>
      </c>
      <c r="I353" s="16">
        <v>0</v>
      </c>
      <c r="J353" s="16">
        <v>0</v>
      </c>
      <c r="K353" s="16">
        <v>0</v>
      </c>
      <c r="L353" s="16">
        <v>0</v>
      </c>
      <c r="M353" s="16">
        <v>0</v>
      </c>
      <c r="N353" s="16">
        <v>0</v>
      </c>
      <c r="O353" s="16">
        <v>0</v>
      </c>
      <c r="P353" s="16">
        <v>0</v>
      </c>
      <c r="Q353" s="16">
        <v>0</v>
      </c>
      <c r="R353" s="17">
        <v>100000</v>
      </c>
    </row>
    <row r="354" spans="1:19" ht="14.5" thickBot="1" x14ac:dyDescent="0.35">
      <c r="A354" s="45" t="s">
        <v>89</v>
      </c>
      <c r="C354" s="18" t="s">
        <v>14</v>
      </c>
      <c r="D354" s="19">
        <v>0</v>
      </c>
      <c r="E354" s="20">
        <v>0</v>
      </c>
      <c r="F354" s="20">
        <v>0</v>
      </c>
      <c r="G354" s="20">
        <v>0</v>
      </c>
      <c r="H354" s="20">
        <v>0</v>
      </c>
      <c r="I354" s="20">
        <v>0</v>
      </c>
      <c r="J354" s="20">
        <v>0</v>
      </c>
      <c r="K354" s="20">
        <v>0</v>
      </c>
      <c r="L354" s="20">
        <v>0</v>
      </c>
      <c r="M354" s="20">
        <v>0</v>
      </c>
      <c r="N354" s="20">
        <v>0</v>
      </c>
      <c r="O354" s="20">
        <v>0</v>
      </c>
      <c r="P354" s="20">
        <v>0</v>
      </c>
      <c r="Q354" s="20">
        <v>0</v>
      </c>
      <c r="R354" s="21" t="s">
        <v>377</v>
      </c>
    </row>
    <row r="358" spans="1:19" ht="23.5" thickBot="1" x14ac:dyDescent="0.3">
      <c r="C358" s="1" t="s">
        <v>149</v>
      </c>
      <c r="D358" s="1"/>
      <c r="E358" s="1"/>
      <c r="F358" s="1"/>
      <c r="G358" s="1"/>
      <c r="H358" s="1"/>
      <c r="I358" s="1"/>
      <c r="J358" s="1"/>
      <c r="K358" s="1"/>
      <c r="L358" s="1"/>
      <c r="M358" s="1"/>
      <c r="N358" s="9"/>
      <c r="O358" s="9"/>
      <c r="P358" s="9"/>
      <c r="Q358" s="9"/>
      <c r="R358" s="9"/>
      <c r="S358" s="28"/>
    </row>
    <row r="359" spans="1:19" ht="14.5" thickBot="1" x14ac:dyDescent="0.35">
      <c r="C359" s="2"/>
      <c r="D359" s="140" t="s">
        <v>52</v>
      </c>
      <c r="E359" s="141"/>
      <c r="F359" s="141"/>
      <c r="G359" s="141"/>
      <c r="H359" s="141"/>
      <c r="I359" s="141"/>
      <c r="J359" s="141"/>
      <c r="K359" s="141"/>
      <c r="L359" s="141"/>
      <c r="M359" s="141"/>
      <c r="N359" s="141"/>
      <c r="O359" s="141"/>
      <c r="P359" s="141"/>
      <c r="Q359" s="141"/>
      <c r="R359" s="142"/>
      <c r="S359" s="28"/>
    </row>
    <row r="360" spans="1:19" ht="14.5" thickBot="1" x14ac:dyDescent="0.35">
      <c r="A360" s="45" t="s">
        <v>90</v>
      </c>
      <c r="C360" s="3" t="s">
        <v>249</v>
      </c>
      <c r="D360" s="4" t="s">
        <v>0</v>
      </c>
      <c r="E360" s="5" t="s">
        <v>1</v>
      </c>
      <c r="F360" s="5" t="s">
        <v>2</v>
      </c>
      <c r="G360" s="5" t="s">
        <v>3</v>
      </c>
      <c r="H360" s="5" t="s">
        <v>4</v>
      </c>
      <c r="I360" s="5" t="s">
        <v>5</v>
      </c>
      <c r="J360" s="5" t="s">
        <v>6</v>
      </c>
      <c r="K360" s="5" t="s">
        <v>7</v>
      </c>
      <c r="L360" s="5" t="s">
        <v>8</v>
      </c>
      <c r="M360" s="5" t="s">
        <v>9</v>
      </c>
      <c r="N360" s="5" t="s">
        <v>10</v>
      </c>
      <c r="O360" s="5" t="s">
        <v>11</v>
      </c>
      <c r="P360" s="5" t="s">
        <v>17</v>
      </c>
      <c r="Q360" s="6" t="s">
        <v>44</v>
      </c>
      <c r="R360" s="6" t="s">
        <v>88</v>
      </c>
      <c r="S360" s="28"/>
    </row>
    <row r="361" spans="1:19" ht="14" x14ac:dyDescent="0.3">
      <c r="A361" s="45" t="s">
        <v>90</v>
      </c>
      <c r="C361" s="11" t="s">
        <v>12</v>
      </c>
      <c r="D361" s="12">
        <v>0</v>
      </c>
      <c r="E361" s="13">
        <v>0</v>
      </c>
      <c r="F361" s="13">
        <v>0</v>
      </c>
      <c r="G361" s="13">
        <v>0</v>
      </c>
      <c r="H361" s="13">
        <v>0</v>
      </c>
      <c r="I361" s="13">
        <v>0</v>
      </c>
      <c r="J361" s="13">
        <v>0</v>
      </c>
      <c r="K361" s="13">
        <v>0</v>
      </c>
      <c r="L361" s="13">
        <v>0</v>
      </c>
      <c r="M361" s="13">
        <v>0</v>
      </c>
      <c r="N361" s="13">
        <v>0</v>
      </c>
      <c r="O361" s="13">
        <v>0</v>
      </c>
      <c r="P361" s="13">
        <v>0</v>
      </c>
      <c r="Q361" s="13">
        <v>0</v>
      </c>
      <c r="R361" s="14">
        <v>0</v>
      </c>
      <c r="S361" s="28"/>
    </row>
    <row r="362" spans="1:19" ht="14" x14ac:dyDescent="0.3">
      <c r="A362" s="45" t="s">
        <v>90</v>
      </c>
      <c r="C362" s="11" t="s">
        <v>30</v>
      </c>
      <c r="D362" s="12">
        <v>0</v>
      </c>
      <c r="E362" s="13">
        <v>0</v>
      </c>
      <c r="F362" s="13">
        <v>0</v>
      </c>
      <c r="G362" s="13">
        <v>0</v>
      </c>
      <c r="H362" s="13">
        <v>0</v>
      </c>
      <c r="I362" s="13">
        <v>0</v>
      </c>
      <c r="J362" s="13">
        <v>0</v>
      </c>
      <c r="K362" s="13">
        <v>0</v>
      </c>
      <c r="L362" s="13">
        <v>0</v>
      </c>
      <c r="M362" s="13">
        <v>0</v>
      </c>
      <c r="N362" s="13">
        <v>0</v>
      </c>
      <c r="O362" s="13">
        <v>0</v>
      </c>
      <c r="P362" s="13">
        <v>0</v>
      </c>
      <c r="Q362" s="13">
        <v>0</v>
      </c>
      <c r="R362" s="14">
        <v>0</v>
      </c>
      <c r="S362" s="28"/>
    </row>
    <row r="363" spans="1:19" ht="14" x14ac:dyDescent="0.3">
      <c r="A363" s="45" t="s">
        <v>90</v>
      </c>
      <c r="C363" s="11" t="s">
        <v>31</v>
      </c>
      <c r="D363" s="12">
        <v>0</v>
      </c>
      <c r="E363" s="13">
        <v>0</v>
      </c>
      <c r="F363" s="13">
        <v>0</v>
      </c>
      <c r="G363" s="13">
        <v>0</v>
      </c>
      <c r="H363" s="13">
        <v>0</v>
      </c>
      <c r="I363" s="13">
        <v>0</v>
      </c>
      <c r="J363" s="13">
        <v>0</v>
      </c>
      <c r="K363" s="13">
        <v>0</v>
      </c>
      <c r="L363" s="13">
        <v>0</v>
      </c>
      <c r="M363" s="13">
        <v>0</v>
      </c>
      <c r="N363" s="13">
        <v>0</v>
      </c>
      <c r="O363" s="13">
        <v>0</v>
      </c>
      <c r="P363" s="13">
        <v>0</v>
      </c>
      <c r="Q363" s="13">
        <v>0</v>
      </c>
      <c r="R363" s="14">
        <v>0</v>
      </c>
      <c r="S363" s="28"/>
    </row>
    <row r="364" spans="1:19" ht="14" x14ac:dyDescent="0.3">
      <c r="A364" s="45" t="s">
        <v>90</v>
      </c>
      <c r="C364" s="11" t="s">
        <v>39</v>
      </c>
      <c r="D364" s="12">
        <v>0</v>
      </c>
      <c r="E364" s="13">
        <v>0</v>
      </c>
      <c r="F364" s="13">
        <v>0</v>
      </c>
      <c r="G364" s="13">
        <v>0</v>
      </c>
      <c r="H364" s="13">
        <v>0</v>
      </c>
      <c r="I364" s="13">
        <v>0</v>
      </c>
      <c r="J364" s="13">
        <v>0</v>
      </c>
      <c r="K364" s="13">
        <v>0</v>
      </c>
      <c r="L364" s="13">
        <v>0</v>
      </c>
      <c r="M364" s="13">
        <v>0</v>
      </c>
      <c r="N364" s="13">
        <v>0</v>
      </c>
      <c r="O364" s="13">
        <v>0</v>
      </c>
      <c r="P364" s="13">
        <v>0</v>
      </c>
      <c r="Q364" s="13">
        <v>0</v>
      </c>
      <c r="R364" s="14">
        <v>0</v>
      </c>
      <c r="S364" s="28"/>
    </row>
    <row r="365" spans="1:19" ht="14" x14ac:dyDescent="0.3">
      <c r="A365" s="45" t="s">
        <v>90</v>
      </c>
      <c r="C365" s="11" t="s">
        <v>37</v>
      </c>
      <c r="D365" s="12">
        <v>0</v>
      </c>
      <c r="E365" s="13">
        <v>0</v>
      </c>
      <c r="F365" s="13">
        <v>0</v>
      </c>
      <c r="G365" s="13">
        <v>0</v>
      </c>
      <c r="H365" s="13">
        <v>0</v>
      </c>
      <c r="I365" s="13">
        <v>0</v>
      </c>
      <c r="J365" s="13">
        <v>0</v>
      </c>
      <c r="K365" s="13">
        <v>0</v>
      </c>
      <c r="L365" s="13">
        <v>0</v>
      </c>
      <c r="M365" s="13">
        <v>0</v>
      </c>
      <c r="N365" s="13">
        <v>0</v>
      </c>
      <c r="O365" s="13">
        <v>0</v>
      </c>
      <c r="P365" s="13">
        <v>0</v>
      </c>
      <c r="Q365" s="13">
        <v>0</v>
      </c>
      <c r="R365" s="14">
        <v>0</v>
      </c>
      <c r="S365" s="28"/>
    </row>
    <row r="366" spans="1:19" ht="14" x14ac:dyDescent="0.3">
      <c r="A366" s="45" t="s">
        <v>90</v>
      </c>
      <c r="C366" s="11" t="s">
        <v>32</v>
      </c>
      <c r="D366" s="12">
        <v>0</v>
      </c>
      <c r="E366" s="13">
        <v>0</v>
      </c>
      <c r="F366" s="13">
        <v>0</v>
      </c>
      <c r="G366" s="13">
        <v>0</v>
      </c>
      <c r="H366" s="13">
        <v>0</v>
      </c>
      <c r="I366" s="13">
        <v>0</v>
      </c>
      <c r="J366" s="13">
        <v>0</v>
      </c>
      <c r="K366" s="13">
        <v>0</v>
      </c>
      <c r="L366" s="13">
        <v>0</v>
      </c>
      <c r="M366" s="13">
        <v>0</v>
      </c>
      <c r="N366" s="13">
        <v>0</v>
      </c>
      <c r="O366" s="13">
        <v>0</v>
      </c>
      <c r="P366" s="13">
        <v>0</v>
      </c>
      <c r="Q366" s="13">
        <v>0</v>
      </c>
      <c r="R366" s="14">
        <v>0</v>
      </c>
      <c r="S366" s="28"/>
    </row>
    <row r="367" spans="1:19" ht="14" x14ac:dyDescent="0.3">
      <c r="A367" s="45" t="s">
        <v>90</v>
      </c>
      <c r="C367" s="11" t="s">
        <v>33</v>
      </c>
      <c r="D367" s="12">
        <v>0</v>
      </c>
      <c r="E367" s="13">
        <v>0</v>
      </c>
      <c r="F367" s="13">
        <v>0</v>
      </c>
      <c r="G367" s="13">
        <v>0</v>
      </c>
      <c r="H367" s="13">
        <v>0</v>
      </c>
      <c r="I367" s="13">
        <v>0</v>
      </c>
      <c r="J367" s="13">
        <v>0</v>
      </c>
      <c r="K367" s="13">
        <v>0</v>
      </c>
      <c r="L367" s="13">
        <v>0</v>
      </c>
      <c r="M367" s="13">
        <v>0</v>
      </c>
      <c r="N367" s="13">
        <v>0</v>
      </c>
      <c r="O367" s="13">
        <v>0</v>
      </c>
      <c r="P367" s="13">
        <v>0</v>
      </c>
      <c r="Q367" s="13">
        <v>0</v>
      </c>
      <c r="R367" s="14">
        <v>0</v>
      </c>
      <c r="S367" s="28"/>
    </row>
    <row r="368" spans="1:19" ht="14" x14ac:dyDescent="0.3">
      <c r="A368" s="45" t="s">
        <v>90</v>
      </c>
      <c r="C368" s="11" t="s">
        <v>34</v>
      </c>
      <c r="D368" s="12">
        <v>0</v>
      </c>
      <c r="E368" s="13">
        <v>0</v>
      </c>
      <c r="F368" s="13">
        <v>0</v>
      </c>
      <c r="G368" s="13">
        <v>0</v>
      </c>
      <c r="H368" s="13">
        <v>0</v>
      </c>
      <c r="I368" s="13">
        <v>0</v>
      </c>
      <c r="J368" s="13">
        <v>0</v>
      </c>
      <c r="K368" s="13">
        <v>0</v>
      </c>
      <c r="L368" s="13">
        <v>0</v>
      </c>
      <c r="M368" s="13">
        <v>0</v>
      </c>
      <c r="N368" s="13">
        <v>0</v>
      </c>
      <c r="O368" s="13">
        <v>0</v>
      </c>
      <c r="P368" s="13">
        <v>0</v>
      </c>
      <c r="Q368" s="13">
        <v>0</v>
      </c>
      <c r="R368" s="14">
        <v>0</v>
      </c>
      <c r="S368" s="28"/>
    </row>
    <row r="369" spans="1:19" ht="14" x14ac:dyDescent="0.3">
      <c r="A369" s="45" t="s">
        <v>90</v>
      </c>
      <c r="C369" s="11" t="s">
        <v>13</v>
      </c>
      <c r="D369" s="12">
        <v>0</v>
      </c>
      <c r="E369" s="13">
        <v>0</v>
      </c>
      <c r="F369" s="13">
        <v>0</v>
      </c>
      <c r="G369" s="13">
        <v>0</v>
      </c>
      <c r="H369" s="13">
        <v>0</v>
      </c>
      <c r="I369" s="13">
        <v>0</v>
      </c>
      <c r="J369" s="13">
        <v>0</v>
      </c>
      <c r="K369" s="13">
        <v>0</v>
      </c>
      <c r="L369" s="13">
        <v>0</v>
      </c>
      <c r="M369" s="13">
        <v>0</v>
      </c>
      <c r="N369" s="13">
        <v>0</v>
      </c>
      <c r="O369" s="13">
        <v>0</v>
      </c>
      <c r="P369" s="13">
        <v>0</v>
      </c>
      <c r="Q369" s="13">
        <v>0</v>
      </c>
      <c r="R369" s="14">
        <v>0</v>
      </c>
      <c r="S369" s="28"/>
    </row>
    <row r="370" spans="1:19" ht="14" x14ac:dyDescent="0.3">
      <c r="A370" s="45" t="s">
        <v>90</v>
      </c>
      <c r="C370" s="11" t="s">
        <v>94</v>
      </c>
      <c r="D370" s="12">
        <v>0</v>
      </c>
      <c r="E370" s="13">
        <v>0</v>
      </c>
      <c r="F370" s="13">
        <v>0</v>
      </c>
      <c r="G370" s="13">
        <v>0</v>
      </c>
      <c r="H370" s="13">
        <v>0</v>
      </c>
      <c r="I370" s="13">
        <v>0</v>
      </c>
      <c r="J370" s="13">
        <v>0</v>
      </c>
      <c r="K370" s="13">
        <v>0</v>
      </c>
      <c r="L370" s="13">
        <v>0</v>
      </c>
      <c r="M370" s="13">
        <v>0</v>
      </c>
      <c r="N370" s="13">
        <v>0</v>
      </c>
      <c r="O370" s="13">
        <v>0</v>
      </c>
      <c r="P370" s="13">
        <v>0</v>
      </c>
      <c r="Q370" s="13">
        <v>0</v>
      </c>
      <c r="R370" s="14">
        <v>0</v>
      </c>
      <c r="S370" s="28"/>
    </row>
    <row r="371" spans="1:19" ht="14.5" thickBot="1" x14ac:dyDescent="0.35">
      <c r="A371" s="45" t="s">
        <v>90</v>
      </c>
      <c r="C371" s="11" t="s">
        <v>93</v>
      </c>
      <c r="D371" s="15">
        <v>0</v>
      </c>
      <c r="E371" s="16">
        <v>0</v>
      </c>
      <c r="F371" s="16">
        <v>0</v>
      </c>
      <c r="G371" s="16">
        <v>0</v>
      </c>
      <c r="H371" s="16">
        <v>0</v>
      </c>
      <c r="I371" s="16">
        <v>0</v>
      </c>
      <c r="J371" s="16">
        <v>0</v>
      </c>
      <c r="K371" s="16">
        <v>0</v>
      </c>
      <c r="L371" s="16">
        <v>0</v>
      </c>
      <c r="M371" s="16">
        <v>0</v>
      </c>
      <c r="N371" s="16">
        <v>0</v>
      </c>
      <c r="O371" s="16">
        <v>0</v>
      </c>
      <c r="P371" s="16">
        <v>0</v>
      </c>
      <c r="Q371" s="16">
        <v>0</v>
      </c>
      <c r="R371" s="17">
        <v>0</v>
      </c>
      <c r="S371" s="28"/>
    </row>
    <row r="372" spans="1:19" ht="14.5" thickBot="1" x14ac:dyDescent="0.35">
      <c r="A372" s="45" t="s">
        <v>90</v>
      </c>
      <c r="C372" s="18" t="s">
        <v>14</v>
      </c>
      <c r="D372" s="19">
        <v>0</v>
      </c>
      <c r="E372" s="20">
        <v>0</v>
      </c>
      <c r="F372" s="20">
        <v>0</v>
      </c>
      <c r="G372" s="20">
        <v>0</v>
      </c>
      <c r="H372" s="20">
        <v>0</v>
      </c>
      <c r="I372" s="20">
        <v>0</v>
      </c>
      <c r="J372" s="20">
        <v>0</v>
      </c>
      <c r="K372" s="20">
        <v>0</v>
      </c>
      <c r="L372" s="20">
        <v>0</v>
      </c>
      <c r="M372" s="20">
        <v>0</v>
      </c>
      <c r="N372" s="20">
        <v>0</v>
      </c>
      <c r="O372" s="20">
        <v>0</v>
      </c>
      <c r="P372" s="20">
        <v>0</v>
      </c>
      <c r="Q372" s="20">
        <v>0</v>
      </c>
      <c r="R372" s="21">
        <v>0</v>
      </c>
      <c r="S372" s="28"/>
    </row>
    <row r="373" spans="1:19" x14ac:dyDescent="0.25">
      <c r="C373" s="28"/>
      <c r="D373" s="28"/>
      <c r="E373" s="28"/>
      <c r="F373" s="28"/>
      <c r="G373" s="28"/>
      <c r="H373" s="28"/>
      <c r="I373" s="28"/>
      <c r="J373" s="28"/>
      <c r="K373" s="28"/>
      <c r="L373" s="28"/>
      <c r="M373" s="28"/>
      <c r="N373" s="28"/>
      <c r="O373" s="28"/>
      <c r="P373" s="28"/>
      <c r="R373" s="28"/>
      <c r="S373" s="28"/>
    </row>
    <row r="374" spans="1:19" ht="23.5" thickBot="1" x14ac:dyDescent="0.3">
      <c r="C374" s="1" t="s">
        <v>366</v>
      </c>
      <c r="D374" s="1"/>
      <c r="E374" s="1"/>
      <c r="F374" s="1"/>
      <c r="G374" s="1"/>
      <c r="H374" s="1"/>
      <c r="I374" s="1"/>
      <c r="J374" s="1"/>
      <c r="K374" s="1"/>
      <c r="L374" s="1"/>
      <c r="M374" s="1"/>
      <c r="N374" s="9"/>
      <c r="O374" s="9"/>
      <c r="P374" s="9"/>
      <c r="Q374" s="9"/>
      <c r="R374" s="9"/>
      <c r="S374" s="28"/>
    </row>
    <row r="375" spans="1:19" ht="14.5" thickBot="1" x14ac:dyDescent="0.35">
      <c r="C375" s="2"/>
      <c r="D375" s="140" t="s">
        <v>52</v>
      </c>
      <c r="E375" s="141"/>
      <c r="F375" s="141"/>
      <c r="G375" s="141"/>
      <c r="H375" s="141"/>
      <c r="I375" s="141"/>
      <c r="J375" s="141"/>
      <c r="K375" s="141"/>
      <c r="L375" s="141"/>
      <c r="M375" s="141"/>
      <c r="N375" s="141"/>
      <c r="O375" s="141"/>
      <c r="P375" s="141"/>
      <c r="Q375" s="141"/>
      <c r="R375" s="142"/>
      <c r="S375" s="28"/>
    </row>
    <row r="376" spans="1:19" ht="14.5" thickBot="1" x14ac:dyDescent="0.35">
      <c r="A376" s="45" t="s">
        <v>90</v>
      </c>
      <c r="C376" s="3" t="s">
        <v>249</v>
      </c>
      <c r="D376" s="4" t="s">
        <v>0</v>
      </c>
      <c r="E376" s="5" t="s">
        <v>1</v>
      </c>
      <c r="F376" s="5" t="s">
        <v>2</v>
      </c>
      <c r="G376" s="5" t="s">
        <v>3</v>
      </c>
      <c r="H376" s="5" t="s">
        <v>4</v>
      </c>
      <c r="I376" s="5" t="s">
        <v>5</v>
      </c>
      <c r="J376" s="5" t="s">
        <v>6</v>
      </c>
      <c r="K376" s="5" t="s">
        <v>7</v>
      </c>
      <c r="L376" s="5" t="s">
        <v>8</v>
      </c>
      <c r="M376" s="5" t="s">
        <v>9</v>
      </c>
      <c r="N376" s="5" t="s">
        <v>10</v>
      </c>
      <c r="O376" s="5" t="s">
        <v>11</v>
      </c>
      <c r="P376" s="5" t="s">
        <v>17</v>
      </c>
      <c r="Q376" s="6" t="s">
        <v>44</v>
      </c>
      <c r="R376" s="6" t="s">
        <v>88</v>
      </c>
      <c r="S376" s="28"/>
    </row>
    <row r="377" spans="1:19" ht="14" x14ac:dyDescent="0.3">
      <c r="A377" s="45" t="s">
        <v>90</v>
      </c>
      <c r="C377" s="11" t="s">
        <v>12</v>
      </c>
      <c r="D377" s="12">
        <v>0</v>
      </c>
      <c r="E377" s="13">
        <v>0</v>
      </c>
      <c r="F377" s="13">
        <v>0</v>
      </c>
      <c r="G377" s="13">
        <v>0</v>
      </c>
      <c r="H377" s="13">
        <v>0</v>
      </c>
      <c r="I377" s="13">
        <v>0</v>
      </c>
      <c r="J377" s="13">
        <v>0</v>
      </c>
      <c r="K377" s="13">
        <v>0</v>
      </c>
      <c r="L377" s="13">
        <v>0</v>
      </c>
      <c r="M377" s="13">
        <v>0</v>
      </c>
      <c r="N377" s="13">
        <v>0</v>
      </c>
      <c r="O377" s="13">
        <v>0</v>
      </c>
      <c r="P377" s="13">
        <v>0</v>
      </c>
      <c r="Q377" s="13">
        <v>0</v>
      </c>
      <c r="R377" s="14">
        <v>0</v>
      </c>
      <c r="S377" s="28"/>
    </row>
    <row r="378" spans="1:19" ht="14" x14ac:dyDescent="0.3">
      <c r="A378" s="45" t="s">
        <v>90</v>
      </c>
      <c r="C378" s="11" t="s">
        <v>30</v>
      </c>
      <c r="D378" s="12">
        <v>0</v>
      </c>
      <c r="E378" s="13">
        <v>0</v>
      </c>
      <c r="F378" s="13">
        <v>0</v>
      </c>
      <c r="G378" s="13">
        <v>0</v>
      </c>
      <c r="H378" s="13">
        <v>0</v>
      </c>
      <c r="I378" s="13">
        <v>0</v>
      </c>
      <c r="J378" s="13">
        <v>0</v>
      </c>
      <c r="K378" s="13">
        <v>0</v>
      </c>
      <c r="L378" s="13">
        <v>0</v>
      </c>
      <c r="M378" s="13">
        <v>0</v>
      </c>
      <c r="N378" s="13">
        <v>0</v>
      </c>
      <c r="O378" s="13">
        <v>0</v>
      </c>
      <c r="P378" s="13">
        <v>0</v>
      </c>
      <c r="Q378" s="13">
        <v>0</v>
      </c>
      <c r="R378" s="14">
        <v>0</v>
      </c>
      <c r="S378" s="28"/>
    </row>
    <row r="379" spans="1:19" ht="14" x14ac:dyDescent="0.3">
      <c r="A379" s="45" t="s">
        <v>90</v>
      </c>
      <c r="C379" s="11" t="s">
        <v>31</v>
      </c>
      <c r="D379" s="12">
        <v>0</v>
      </c>
      <c r="E379" s="13">
        <v>0</v>
      </c>
      <c r="F379" s="13">
        <v>0</v>
      </c>
      <c r="G379" s="13">
        <v>0</v>
      </c>
      <c r="H379" s="13">
        <v>0</v>
      </c>
      <c r="I379" s="13">
        <v>0</v>
      </c>
      <c r="J379" s="13">
        <v>0</v>
      </c>
      <c r="K379" s="13">
        <v>0</v>
      </c>
      <c r="L379" s="13">
        <v>0</v>
      </c>
      <c r="M379" s="13">
        <v>0</v>
      </c>
      <c r="N379" s="13">
        <v>0</v>
      </c>
      <c r="O379" s="13">
        <v>0</v>
      </c>
      <c r="P379" s="13">
        <v>0</v>
      </c>
      <c r="Q379" s="13">
        <v>0</v>
      </c>
      <c r="R379" s="14">
        <v>0</v>
      </c>
      <c r="S379" s="28"/>
    </row>
    <row r="380" spans="1:19" ht="14" x14ac:dyDescent="0.3">
      <c r="A380" s="45" t="s">
        <v>90</v>
      </c>
      <c r="C380" s="11" t="s">
        <v>39</v>
      </c>
      <c r="D380" s="12">
        <v>0</v>
      </c>
      <c r="E380" s="13">
        <v>0</v>
      </c>
      <c r="F380" s="13">
        <v>0</v>
      </c>
      <c r="G380" s="13">
        <v>0</v>
      </c>
      <c r="H380" s="13">
        <v>0</v>
      </c>
      <c r="I380" s="13">
        <v>0</v>
      </c>
      <c r="J380" s="13">
        <v>0</v>
      </c>
      <c r="K380" s="13">
        <v>0</v>
      </c>
      <c r="L380" s="13">
        <v>0</v>
      </c>
      <c r="M380" s="13">
        <v>0</v>
      </c>
      <c r="N380" s="13">
        <v>0</v>
      </c>
      <c r="O380" s="13">
        <v>0</v>
      </c>
      <c r="P380" s="13">
        <v>0</v>
      </c>
      <c r="Q380" s="13">
        <v>0</v>
      </c>
      <c r="R380" s="14">
        <v>0</v>
      </c>
      <c r="S380" s="28"/>
    </row>
    <row r="381" spans="1:19" ht="14" x14ac:dyDescent="0.3">
      <c r="A381" s="45" t="s">
        <v>90</v>
      </c>
      <c r="C381" s="11" t="s">
        <v>37</v>
      </c>
      <c r="D381" s="12">
        <v>0</v>
      </c>
      <c r="E381" s="13">
        <v>0</v>
      </c>
      <c r="F381" s="13">
        <v>0</v>
      </c>
      <c r="G381" s="13">
        <v>0</v>
      </c>
      <c r="H381" s="13">
        <v>0</v>
      </c>
      <c r="I381" s="13">
        <v>0</v>
      </c>
      <c r="J381" s="13">
        <v>0</v>
      </c>
      <c r="K381" s="13">
        <v>0</v>
      </c>
      <c r="L381" s="13">
        <v>0</v>
      </c>
      <c r="M381" s="13">
        <v>0</v>
      </c>
      <c r="N381" s="13">
        <v>0</v>
      </c>
      <c r="O381" s="13">
        <v>0</v>
      </c>
      <c r="P381" s="13">
        <v>0</v>
      </c>
      <c r="Q381" s="13">
        <v>0</v>
      </c>
      <c r="R381" s="14">
        <v>0</v>
      </c>
      <c r="S381" s="28"/>
    </row>
    <row r="382" spans="1:19" ht="14" x14ac:dyDescent="0.3">
      <c r="A382" s="45" t="s">
        <v>90</v>
      </c>
      <c r="C382" s="11" t="s">
        <v>32</v>
      </c>
      <c r="D382" s="12">
        <v>0</v>
      </c>
      <c r="E382" s="13">
        <v>0</v>
      </c>
      <c r="F382" s="13">
        <v>0</v>
      </c>
      <c r="G382" s="13">
        <v>0</v>
      </c>
      <c r="H382" s="13">
        <v>0</v>
      </c>
      <c r="I382" s="13">
        <v>0</v>
      </c>
      <c r="J382" s="13">
        <v>0</v>
      </c>
      <c r="K382" s="13">
        <v>0</v>
      </c>
      <c r="L382" s="13">
        <v>0</v>
      </c>
      <c r="M382" s="13">
        <v>0</v>
      </c>
      <c r="N382" s="13">
        <v>0</v>
      </c>
      <c r="O382" s="13">
        <v>0</v>
      </c>
      <c r="P382" s="13">
        <v>0</v>
      </c>
      <c r="Q382" s="13">
        <v>0</v>
      </c>
      <c r="R382" s="14">
        <v>0</v>
      </c>
      <c r="S382" s="28"/>
    </row>
    <row r="383" spans="1:19" ht="14" x14ac:dyDescent="0.3">
      <c r="A383" s="45" t="s">
        <v>90</v>
      </c>
      <c r="C383" s="11" t="s">
        <v>33</v>
      </c>
      <c r="D383" s="12">
        <v>0</v>
      </c>
      <c r="E383" s="13">
        <v>0</v>
      </c>
      <c r="F383" s="13">
        <v>0</v>
      </c>
      <c r="G383" s="13">
        <v>0</v>
      </c>
      <c r="H383" s="13">
        <v>0</v>
      </c>
      <c r="I383" s="13">
        <v>0</v>
      </c>
      <c r="J383" s="13">
        <v>0</v>
      </c>
      <c r="K383" s="13">
        <v>0</v>
      </c>
      <c r="L383" s="13">
        <v>0</v>
      </c>
      <c r="M383" s="13">
        <v>0</v>
      </c>
      <c r="N383" s="13">
        <v>0</v>
      </c>
      <c r="O383" s="13">
        <v>0</v>
      </c>
      <c r="P383" s="13">
        <v>0</v>
      </c>
      <c r="Q383" s="13">
        <v>0</v>
      </c>
      <c r="R383" s="14">
        <v>0</v>
      </c>
      <c r="S383" s="28"/>
    </row>
    <row r="384" spans="1:19" ht="14" x14ac:dyDescent="0.3">
      <c r="A384" s="45" t="s">
        <v>90</v>
      </c>
      <c r="C384" s="11" t="s">
        <v>34</v>
      </c>
      <c r="D384" s="12">
        <v>0</v>
      </c>
      <c r="E384" s="13">
        <v>0</v>
      </c>
      <c r="F384" s="13">
        <v>0</v>
      </c>
      <c r="G384" s="13">
        <v>0</v>
      </c>
      <c r="H384" s="13">
        <v>0</v>
      </c>
      <c r="I384" s="13">
        <v>0</v>
      </c>
      <c r="J384" s="13">
        <v>0</v>
      </c>
      <c r="K384" s="13">
        <v>0</v>
      </c>
      <c r="L384" s="13">
        <v>0</v>
      </c>
      <c r="M384" s="13">
        <v>0</v>
      </c>
      <c r="N384" s="13">
        <v>0</v>
      </c>
      <c r="O384" s="13">
        <v>0</v>
      </c>
      <c r="P384" s="13">
        <v>0</v>
      </c>
      <c r="Q384" s="13">
        <v>0</v>
      </c>
      <c r="R384" s="14">
        <v>0</v>
      </c>
      <c r="S384" s="28"/>
    </row>
    <row r="385" spans="1:19" ht="14" x14ac:dyDescent="0.3">
      <c r="A385" s="45" t="s">
        <v>90</v>
      </c>
      <c r="C385" s="11" t="s">
        <v>13</v>
      </c>
      <c r="D385" s="12">
        <v>0</v>
      </c>
      <c r="E385" s="13">
        <v>0</v>
      </c>
      <c r="F385" s="13">
        <v>0</v>
      </c>
      <c r="G385" s="13">
        <v>0</v>
      </c>
      <c r="H385" s="13">
        <v>0</v>
      </c>
      <c r="I385" s="13">
        <v>0</v>
      </c>
      <c r="J385" s="13">
        <v>0</v>
      </c>
      <c r="K385" s="13">
        <v>0</v>
      </c>
      <c r="L385" s="13">
        <v>0</v>
      </c>
      <c r="M385" s="13">
        <v>0</v>
      </c>
      <c r="N385" s="13">
        <v>0</v>
      </c>
      <c r="O385" s="13">
        <v>0</v>
      </c>
      <c r="P385" s="13">
        <v>0</v>
      </c>
      <c r="Q385" s="13">
        <v>0</v>
      </c>
      <c r="R385" s="14">
        <v>0</v>
      </c>
      <c r="S385" s="28"/>
    </row>
    <row r="386" spans="1:19" ht="14" x14ac:dyDescent="0.3">
      <c r="A386" s="45" t="s">
        <v>90</v>
      </c>
      <c r="C386" s="11" t="s">
        <v>94</v>
      </c>
      <c r="D386" s="12">
        <v>0</v>
      </c>
      <c r="E386" s="13">
        <v>0</v>
      </c>
      <c r="F386" s="13">
        <v>0</v>
      </c>
      <c r="G386" s="13">
        <v>0</v>
      </c>
      <c r="H386" s="13">
        <v>0</v>
      </c>
      <c r="I386" s="13">
        <v>0</v>
      </c>
      <c r="J386" s="13">
        <v>0</v>
      </c>
      <c r="K386" s="13">
        <v>0</v>
      </c>
      <c r="L386" s="13">
        <v>0</v>
      </c>
      <c r="M386" s="13">
        <v>0</v>
      </c>
      <c r="N386" s="13">
        <v>0</v>
      </c>
      <c r="O386" s="13">
        <v>0</v>
      </c>
      <c r="P386" s="13">
        <v>0</v>
      </c>
      <c r="Q386" s="13">
        <v>0</v>
      </c>
      <c r="R386" s="14">
        <v>0</v>
      </c>
      <c r="S386" s="28"/>
    </row>
    <row r="387" spans="1:19" ht="14.5" thickBot="1" x14ac:dyDescent="0.35">
      <c r="A387" s="45" t="s">
        <v>90</v>
      </c>
      <c r="C387" s="11" t="s">
        <v>93</v>
      </c>
      <c r="D387" s="12">
        <v>0</v>
      </c>
      <c r="E387" s="16">
        <v>0</v>
      </c>
      <c r="F387" s="16">
        <v>0</v>
      </c>
      <c r="G387" s="16">
        <v>0</v>
      </c>
      <c r="H387" s="16">
        <v>0</v>
      </c>
      <c r="I387" s="16">
        <v>0</v>
      </c>
      <c r="J387" s="16">
        <v>0</v>
      </c>
      <c r="K387" s="16">
        <v>0</v>
      </c>
      <c r="L387" s="16">
        <v>0</v>
      </c>
      <c r="M387" s="16">
        <v>0</v>
      </c>
      <c r="N387" s="16">
        <v>0</v>
      </c>
      <c r="O387" s="16">
        <v>0</v>
      </c>
      <c r="P387" s="16">
        <v>0</v>
      </c>
      <c r="Q387" s="16">
        <v>0</v>
      </c>
      <c r="R387" s="17">
        <v>0</v>
      </c>
      <c r="S387" s="28"/>
    </row>
    <row r="388" spans="1:19" ht="14.5" thickBot="1" x14ac:dyDescent="0.35">
      <c r="A388" s="45" t="s">
        <v>90</v>
      </c>
      <c r="C388" s="18" t="s">
        <v>14</v>
      </c>
      <c r="D388" s="19">
        <v>0</v>
      </c>
      <c r="E388" s="20">
        <v>0</v>
      </c>
      <c r="F388" s="20">
        <v>0</v>
      </c>
      <c r="G388" s="20">
        <v>0</v>
      </c>
      <c r="H388" s="20">
        <v>0</v>
      </c>
      <c r="I388" s="20">
        <v>0</v>
      </c>
      <c r="J388" s="20">
        <v>0</v>
      </c>
      <c r="K388" s="20">
        <v>0</v>
      </c>
      <c r="L388" s="20">
        <v>0</v>
      </c>
      <c r="M388" s="20">
        <v>0</v>
      </c>
      <c r="N388" s="20">
        <v>0</v>
      </c>
      <c r="O388" s="20">
        <v>0</v>
      </c>
      <c r="P388" s="20">
        <v>0</v>
      </c>
      <c r="Q388" s="20">
        <v>0</v>
      </c>
      <c r="R388" s="21">
        <v>0</v>
      </c>
      <c r="S388" s="28"/>
    </row>
    <row r="389" spans="1:19" x14ac:dyDescent="0.25">
      <c r="C389" s="28"/>
      <c r="D389" s="28"/>
      <c r="E389" s="28"/>
      <c r="F389" s="28"/>
      <c r="G389" s="28"/>
      <c r="H389" s="28"/>
      <c r="I389" s="28"/>
      <c r="J389" s="28"/>
      <c r="K389" s="28"/>
      <c r="L389" s="28"/>
      <c r="M389" s="28"/>
      <c r="N389" s="28"/>
      <c r="O389" s="28"/>
      <c r="P389" s="28"/>
      <c r="R389" s="28"/>
      <c r="S389" s="28"/>
    </row>
    <row r="390" spans="1:19" ht="23.5" thickBot="1" x14ac:dyDescent="0.3">
      <c r="C390" s="1" t="s">
        <v>150</v>
      </c>
      <c r="D390" s="1"/>
      <c r="E390" s="1"/>
      <c r="F390" s="1"/>
      <c r="G390" s="1"/>
      <c r="H390" s="1"/>
      <c r="I390" s="1"/>
      <c r="J390" s="1"/>
      <c r="K390" s="1"/>
      <c r="L390" s="1"/>
      <c r="M390" s="1"/>
      <c r="N390" s="9"/>
      <c r="O390" s="9"/>
      <c r="P390" s="9"/>
      <c r="Q390" s="9"/>
      <c r="R390" s="9"/>
      <c r="S390" s="28"/>
    </row>
    <row r="391" spans="1:19" ht="14.5" thickBot="1" x14ac:dyDescent="0.35">
      <c r="C391" s="2"/>
      <c r="D391" s="140" t="s">
        <v>52</v>
      </c>
      <c r="E391" s="141"/>
      <c r="F391" s="141"/>
      <c r="G391" s="141"/>
      <c r="H391" s="141"/>
      <c r="I391" s="141"/>
      <c r="J391" s="141"/>
      <c r="K391" s="141"/>
      <c r="L391" s="141"/>
      <c r="M391" s="141"/>
      <c r="N391" s="141"/>
      <c r="O391" s="141"/>
      <c r="P391" s="141"/>
      <c r="Q391" s="141"/>
      <c r="R391" s="142"/>
      <c r="S391" s="28"/>
    </row>
    <row r="392" spans="1:19" ht="14.5" thickBot="1" x14ac:dyDescent="0.35">
      <c r="A392" s="45" t="s">
        <v>90</v>
      </c>
      <c r="C392" s="3" t="s">
        <v>249</v>
      </c>
      <c r="D392" s="4" t="s">
        <v>0</v>
      </c>
      <c r="E392" s="5" t="s">
        <v>1</v>
      </c>
      <c r="F392" s="5" t="s">
        <v>2</v>
      </c>
      <c r="G392" s="5" t="s">
        <v>3</v>
      </c>
      <c r="H392" s="5" t="s">
        <v>4</v>
      </c>
      <c r="I392" s="5" t="s">
        <v>5</v>
      </c>
      <c r="J392" s="5" t="s">
        <v>6</v>
      </c>
      <c r="K392" s="5" t="s">
        <v>7</v>
      </c>
      <c r="L392" s="5" t="s">
        <v>8</v>
      </c>
      <c r="M392" s="5" t="s">
        <v>9</v>
      </c>
      <c r="N392" s="5" t="s">
        <v>10</v>
      </c>
      <c r="O392" s="5" t="s">
        <v>11</v>
      </c>
      <c r="P392" s="5" t="s">
        <v>17</v>
      </c>
      <c r="Q392" s="6" t="s">
        <v>44</v>
      </c>
      <c r="R392" s="6" t="s">
        <v>88</v>
      </c>
      <c r="S392" s="28"/>
    </row>
    <row r="393" spans="1:19" ht="14" x14ac:dyDescent="0.3">
      <c r="A393" s="45" t="s">
        <v>90</v>
      </c>
      <c r="C393" s="11" t="s">
        <v>12</v>
      </c>
      <c r="D393" s="12">
        <v>0</v>
      </c>
      <c r="E393" s="13">
        <v>0</v>
      </c>
      <c r="F393" s="13">
        <v>0</v>
      </c>
      <c r="G393" s="13">
        <v>0</v>
      </c>
      <c r="H393" s="13">
        <v>0</v>
      </c>
      <c r="I393" s="13">
        <v>0</v>
      </c>
      <c r="J393" s="13">
        <v>0</v>
      </c>
      <c r="K393" s="13">
        <v>0</v>
      </c>
      <c r="L393" s="13">
        <v>0</v>
      </c>
      <c r="M393" s="13">
        <v>0</v>
      </c>
      <c r="N393" s="13">
        <v>0</v>
      </c>
      <c r="O393" s="13">
        <v>0</v>
      </c>
      <c r="P393" s="13">
        <v>0</v>
      </c>
      <c r="Q393" s="13">
        <v>0</v>
      </c>
      <c r="R393" s="14">
        <v>0</v>
      </c>
      <c r="S393" s="28"/>
    </row>
    <row r="394" spans="1:19" ht="14" x14ac:dyDescent="0.3">
      <c r="A394" s="45" t="s">
        <v>90</v>
      </c>
      <c r="C394" s="11" t="s">
        <v>30</v>
      </c>
      <c r="D394" s="12">
        <v>0</v>
      </c>
      <c r="E394" s="13">
        <v>0</v>
      </c>
      <c r="F394" s="13">
        <v>0</v>
      </c>
      <c r="G394" s="13">
        <v>0</v>
      </c>
      <c r="H394" s="13">
        <v>0</v>
      </c>
      <c r="I394" s="13">
        <v>0</v>
      </c>
      <c r="J394" s="13">
        <v>0</v>
      </c>
      <c r="K394" s="13">
        <v>0</v>
      </c>
      <c r="L394" s="13">
        <v>0</v>
      </c>
      <c r="M394" s="13">
        <v>0</v>
      </c>
      <c r="N394" s="13">
        <v>0</v>
      </c>
      <c r="O394" s="13">
        <v>0</v>
      </c>
      <c r="P394" s="13">
        <v>0</v>
      </c>
      <c r="Q394" s="13">
        <v>0</v>
      </c>
      <c r="R394" s="14">
        <v>0</v>
      </c>
      <c r="S394" s="28"/>
    </row>
    <row r="395" spans="1:19" ht="14" x14ac:dyDescent="0.3">
      <c r="A395" s="45" t="s">
        <v>90</v>
      </c>
      <c r="C395" s="11" t="s">
        <v>31</v>
      </c>
      <c r="D395" s="12">
        <v>0</v>
      </c>
      <c r="E395" s="13">
        <v>0</v>
      </c>
      <c r="F395" s="13">
        <v>0</v>
      </c>
      <c r="G395" s="13">
        <v>0</v>
      </c>
      <c r="H395" s="13">
        <v>0</v>
      </c>
      <c r="I395" s="13">
        <v>0</v>
      </c>
      <c r="J395" s="13">
        <v>0</v>
      </c>
      <c r="K395" s="13">
        <v>0</v>
      </c>
      <c r="L395" s="13">
        <v>0</v>
      </c>
      <c r="M395" s="13">
        <v>0</v>
      </c>
      <c r="N395" s="13">
        <v>0</v>
      </c>
      <c r="O395" s="13">
        <v>0</v>
      </c>
      <c r="P395" s="13">
        <v>0</v>
      </c>
      <c r="Q395" s="13">
        <v>0</v>
      </c>
      <c r="R395" s="14">
        <v>0</v>
      </c>
      <c r="S395" s="28"/>
    </row>
    <row r="396" spans="1:19" ht="14" x14ac:dyDescent="0.3">
      <c r="A396" s="45" t="s">
        <v>90</v>
      </c>
      <c r="C396" s="11" t="s">
        <v>39</v>
      </c>
      <c r="D396" s="12">
        <v>0</v>
      </c>
      <c r="E396" s="13">
        <v>0</v>
      </c>
      <c r="F396" s="13">
        <v>0</v>
      </c>
      <c r="G396" s="13">
        <v>0</v>
      </c>
      <c r="H396" s="13">
        <v>0</v>
      </c>
      <c r="I396" s="13">
        <v>0</v>
      </c>
      <c r="J396" s="13">
        <v>0</v>
      </c>
      <c r="K396" s="13">
        <v>0</v>
      </c>
      <c r="L396" s="13">
        <v>0</v>
      </c>
      <c r="M396" s="13">
        <v>0</v>
      </c>
      <c r="N396" s="13">
        <v>0</v>
      </c>
      <c r="O396" s="13">
        <v>0</v>
      </c>
      <c r="P396" s="13">
        <v>0</v>
      </c>
      <c r="Q396" s="13">
        <v>0</v>
      </c>
      <c r="R396" s="14">
        <v>0</v>
      </c>
      <c r="S396" s="28"/>
    </row>
    <row r="397" spans="1:19" ht="14" x14ac:dyDescent="0.3">
      <c r="A397" s="45" t="s">
        <v>90</v>
      </c>
      <c r="C397" s="11" t="s">
        <v>37</v>
      </c>
      <c r="D397" s="12">
        <v>0</v>
      </c>
      <c r="E397" s="13">
        <v>0</v>
      </c>
      <c r="F397" s="13">
        <v>0</v>
      </c>
      <c r="G397" s="13">
        <v>0</v>
      </c>
      <c r="H397" s="13">
        <v>0</v>
      </c>
      <c r="I397" s="13">
        <v>0</v>
      </c>
      <c r="J397" s="13">
        <v>0</v>
      </c>
      <c r="K397" s="13">
        <v>0</v>
      </c>
      <c r="L397" s="13">
        <v>0</v>
      </c>
      <c r="M397" s="13">
        <v>0</v>
      </c>
      <c r="N397" s="13">
        <v>0</v>
      </c>
      <c r="O397" s="13">
        <v>0</v>
      </c>
      <c r="P397" s="13">
        <v>0</v>
      </c>
      <c r="Q397" s="13">
        <v>0</v>
      </c>
      <c r="R397" s="14">
        <v>0</v>
      </c>
      <c r="S397" s="28"/>
    </row>
    <row r="398" spans="1:19" ht="14" x14ac:dyDescent="0.3">
      <c r="A398" s="45" t="s">
        <v>90</v>
      </c>
      <c r="C398" s="11" t="s">
        <v>32</v>
      </c>
      <c r="D398" s="12">
        <v>0</v>
      </c>
      <c r="E398" s="13">
        <v>0</v>
      </c>
      <c r="F398" s="13">
        <v>0</v>
      </c>
      <c r="G398" s="13">
        <v>0</v>
      </c>
      <c r="H398" s="13">
        <v>0</v>
      </c>
      <c r="I398" s="13">
        <v>0</v>
      </c>
      <c r="J398" s="13">
        <v>0</v>
      </c>
      <c r="K398" s="13">
        <v>0</v>
      </c>
      <c r="L398" s="13">
        <v>0</v>
      </c>
      <c r="M398" s="13">
        <v>0</v>
      </c>
      <c r="N398" s="13">
        <v>0</v>
      </c>
      <c r="O398" s="13">
        <v>0</v>
      </c>
      <c r="P398" s="13">
        <v>0</v>
      </c>
      <c r="Q398" s="13">
        <v>0</v>
      </c>
      <c r="R398" s="14">
        <v>0</v>
      </c>
      <c r="S398" s="28"/>
    </row>
    <row r="399" spans="1:19" ht="14" x14ac:dyDescent="0.3">
      <c r="A399" s="45" t="s">
        <v>90</v>
      </c>
      <c r="C399" s="11" t="s">
        <v>33</v>
      </c>
      <c r="D399" s="12">
        <v>0</v>
      </c>
      <c r="E399" s="13">
        <v>0</v>
      </c>
      <c r="F399" s="13">
        <v>0</v>
      </c>
      <c r="G399" s="13">
        <v>0</v>
      </c>
      <c r="H399" s="13">
        <v>0</v>
      </c>
      <c r="I399" s="13">
        <v>0</v>
      </c>
      <c r="J399" s="13">
        <v>0</v>
      </c>
      <c r="K399" s="13">
        <v>0</v>
      </c>
      <c r="L399" s="13">
        <v>0</v>
      </c>
      <c r="M399" s="13">
        <v>0</v>
      </c>
      <c r="N399" s="13">
        <v>0</v>
      </c>
      <c r="O399" s="13">
        <v>0</v>
      </c>
      <c r="P399" s="13">
        <v>0</v>
      </c>
      <c r="Q399" s="13">
        <v>0</v>
      </c>
      <c r="R399" s="14">
        <v>0</v>
      </c>
      <c r="S399" s="28"/>
    </row>
    <row r="400" spans="1:19" ht="14" x14ac:dyDescent="0.3">
      <c r="A400" s="45" t="s">
        <v>90</v>
      </c>
      <c r="C400" s="11" t="s">
        <v>34</v>
      </c>
      <c r="D400" s="12">
        <v>0</v>
      </c>
      <c r="E400" s="13">
        <v>0</v>
      </c>
      <c r="F400" s="13">
        <v>0</v>
      </c>
      <c r="G400" s="13">
        <v>0</v>
      </c>
      <c r="H400" s="13">
        <v>0</v>
      </c>
      <c r="I400" s="13">
        <v>0</v>
      </c>
      <c r="J400" s="13">
        <v>0</v>
      </c>
      <c r="K400" s="13">
        <v>0</v>
      </c>
      <c r="L400" s="13">
        <v>0</v>
      </c>
      <c r="M400" s="13">
        <v>0</v>
      </c>
      <c r="N400" s="13">
        <v>0</v>
      </c>
      <c r="O400" s="13">
        <v>0</v>
      </c>
      <c r="P400" s="13">
        <v>0</v>
      </c>
      <c r="Q400" s="13">
        <v>0</v>
      </c>
      <c r="R400" s="14">
        <v>0</v>
      </c>
      <c r="S400" s="28"/>
    </row>
    <row r="401" spans="1:19" ht="14" x14ac:dyDescent="0.3">
      <c r="A401" s="45" t="s">
        <v>90</v>
      </c>
      <c r="C401" s="11" t="s">
        <v>13</v>
      </c>
      <c r="D401" s="12">
        <v>0</v>
      </c>
      <c r="E401" s="13">
        <v>0</v>
      </c>
      <c r="F401" s="13">
        <v>0</v>
      </c>
      <c r="G401" s="13">
        <v>0</v>
      </c>
      <c r="H401" s="13">
        <v>0</v>
      </c>
      <c r="I401" s="13">
        <v>0</v>
      </c>
      <c r="J401" s="13">
        <v>0</v>
      </c>
      <c r="K401" s="13">
        <v>0</v>
      </c>
      <c r="L401" s="13">
        <v>0</v>
      </c>
      <c r="M401" s="13">
        <v>0</v>
      </c>
      <c r="N401" s="13">
        <v>0</v>
      </c>
      <c r="O401" s="13">
        <v>0</v>
      </c>
      <c r="P401" s="13">
        <v>0</v>
      </c>
      <c r="Q401" s="13">
        <v>0</v>
      </c>
      <c r="R401" s="14">
        <v>0</v>
      </c>
      <c r="S401" s="28"/>
    </row>
    <row r="402" spans="1:19" ht="14" x14ac:dyDescent="0.3">
      <c r="A402" s="45" t="s">
        <v>90</v>
      </c>
      <c r="C402" s="11" t="s">
        <v>94</v>
      </c>
      <c r="D402" s="12">
        <v>0</v>
      </c>
      <c r="E402" s="13">
        <v>0</v>
      </c>
      <c r="F402" s="13">
        <v>0</v>
      </c>
      <c r="G402" s="13">
        <v>0</v>
      </c>
      <c r="H402" s="13">
        <v>0</v>
      </c>
      <c r="I402" s="13">
        <v>0</v>
      </c>
      <c r="J402" s="13">
        <v>0</v>
      </c>
      <c r="K402" s="13">
        <v>0</v>
      </c>
      <c r="L402" s="13">
        <v>0</v>
      </c>
      <c r="M402" s="13">
        <v>0</v>
      </c>
      <c r="N402" s="13">
        <v>0</v>
      </c>
      <c r="O402" s="13">
        <v>0</v>
      </c>
      <c r="P402" s="13">
        <v>0</v>
      </c>
      <c r="Q402" s="13">
        <v>0</v>
      </c>
      <c r="R402" s="14">
        <v>0</v>
      </c>
      <c r="S402" s="28"/>
    </row>
    <row r="403" spans="1:19" ht="14.5" thickBot="1" x14ac:dyDescent="0.35">
      <c r="A403" s="45" t="s">
        <v>90</v>
      </c>
      <c r="C403" s="11" t="s">
        <v>93</v>
      </c>
      <c r="D403" s="15">
        <v>0</v>
      </c>
      <c r="E403" s="16">
        <v>0</v>
      </c>
      <c r="F403" s="16">
        <v>0</v>
      </c>
      <c r="G403" s="16">
        <v>0</v>
      </c>
      <c r="H403" s="16">
        <v>0</v>
      </c>
      <c r="I403" s="16">
        <v>0</v>
      </c>
      <c r="J403" s="16">
        <v>0</v>
      </c>
      <c r="K403" s="16">
        <v>0</v>
      </c>
      <c r="L403" s="16">
        <v>0</v>
      </c>
      <c r="M403" s="16">
        <v>0</v>
      </c>
      <c r="N403" s="16">
        <v>0</v>
      </c>
      <c r="O403" s="16">
        <v>0</v>
      </c>
      <c r="P403" s="16">
        <v>0</v>
      </c>
      <c r="Q403" s="16">
        <v>0</v>
      </c>
      <c r="R403" s="17">
        <v>0</v>
      </c>
      <c r="S403" s="28"/>
    </row>
    <row r="404" spans="1:19" ht="14.5" thickBot="1" x14ac:dyDescent="0.35">
      <c r="A404" s="45" t="s">
        <v>90</v>
      </c>
      <c r="C404" s="18" t="s">
        <v>14</v>
      </c>
      <c r="D404" s="19">
        <v>0</v>
      </c>
      <c r="E404" s="20">
        <v>0</v>
      </c>
      <c r="F404" s="20">
        <v>0</v>
      </c>
      <c r="G404" s="20">
        <v>0</v>
      </c>
      <c r="H404" s="20">
        <v>0</v>
      </c>
      <c r="I404" s="20">
        <v>0</v>
      </c>
      <c r="J404" s="20">
        <v>0</v>
      </c>
      <c r="K404" s="20">
        <v>0</v>
      </c>
      <c r="L404" s="20">
        <v>0</v>
      </c>
      <c r="M404" s="20">
        <v>0</v>
      </c>
      <c r="N404" s="20">
        <v>0</v>
      </c>
      <c r="O404" s="20">
        <v>0</v>
      </c>
      <c r="P404" s="20">
        <v>0</v>
      </c>
      <c r="Q404" s="20">
        <v>0</v>
      </c>
      <c r="R404" s="21">
        <v>0</v>
      </c>
      <c r="S404" s="28"/>
    </row>
    <row r="405" spans="1:19" x14ac:dyDescent="0.25">
      <c r="C405" s="28"/>
      <c r="D405" s="28"/>
      <c r="E405" s="28"/>
      <c r="F405" s="28"/>
      <c r="G405" s="28"/>
      <c r="H405" s="28"/>
      <c r="I405" s="28"/>
      <c r="J405" s="28"/>
      <c r="K405" s="28"/>
      <c r="L405" s="28"/>
      <c r="M405" s="28"/>
      <c r="N405" s="28"/>
      <c r="O405" s="28"/>
      <c r="P405" s="28"/>
      <c r="R405" s="28"/>
      <c r="S405" s="28"/>
    </row>
    <row r="407" spans="1:19" x14ac:dyDescent="0.25">
      <c r="C407" s="28"/>
      <c r="D407" s="28"/>
      <c r="E407" s="28"/>
      <c r="F407" s="28"/>
      <c r="G407" s="28"/>
      <c r="H407" s="28"/>
      <c r="I407" s="28"/>
      <c r="J407" s="28"/>
      <c r="K407" s="28"/>
      <c r="L407" s="28"/>
      <c r="M407" s="28"/>
      <c r="N407" s="28"/>
      <c r="O407" s="28"/>
      <c r="P407" s="28"/>
      <c r="R407" s="28"/>
    </row>
  </sheetData>
  <mergeCells count="25">
    <mergeCell ref="D291:R291"/>
    <mergeCell ref="D91:R91"/>
    <mergeCell ref="D109:R109"/>
    <mergeCell ref="D125:R125"/>
    <mergeCell ref="D141:R141"/>
    <mergeCell ref="D159:R159"/>
    <mergeCell ref="D175:R175"/>
    <mergeCell ref="D191:R191"/>
    <mergeCell ref="D209:R209"/>
    <mergeCell ref="D225:R225"/>
    <mergeCell ref="D241:R241"/>
    <mergeCell ref="D259:R259"/>
    <mergeCell ref="D275:R275"/>
    <mergeCell ref="D75:R75"/>
    <mergeCell ref="C2:M2"/>
    <mergeCell ref="D9:R9"/>
    <mergeCell ref="D25:R25"/>
    <mergeCell ref="D41:R41"/>
    <mergeCell ref="D59:R59"/>
    <mergeCell ref="D341:R341"/>
    <mergeCell ref="D359:R359"/>
    <mergeCell ref="D375:R375"/>
    <mergeCell ref="D391:R391"/>
    <mergeCell ref="D309:R309"/>
    <mergeCell ref="D325:R32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S574"/>
  <sheetViews>
    <sheetView topLeftCell="B1" zoomScale="80" zoomScaleNormal="80" workbookViewId="0">
      <selection activeCell="V18" sqref="V18"/>
    </sheetView>
  </sheetViews>
  <sheetFormatPr defaultColWidth="9.1796875" defaultRowHeight="12.5" x14ac:dyDescent="0.25"/>
  <cols>
    <col min="1" max="1" width="9.1796875" style="45" hidden="1" customWidth="1"/>
    <col min="2" max="2" width="9.1796875" style="8"/>
    <col min="3" max="3" width="25.7265625" style="8" customWidth="1"/>
    <col min="4" max="16" width="15.1796875" style="8" customWidth="1"/>
    <col min="17" max="17" width="15.1796875" style="28" customWidth="1"/>
    <col min="18" max="18" width="15.1796875" style="8" customWidth="1"/>
    <col min="19" max="16384" width="9.1796875" style="8"/>
  </cols>
  <sheetData>
    <row r="1" spans="1:19" ht="25" x14ac:dyDescent="0.5">
      <c r="A1" s="45" t="s">
        <v>375</v>
      </c>
      <c r="C1" s="7" t="s">
        <v>169</v>
      </c>
      <c r="N1" s="9"/>
      <c r="O1" s="9"/>
      <c r="P1" s="9"/>
      <c r="Q1" s="9"/>
      <c r="R1" s="9"/>
      <c r="S1" s="9"/>
    </row>
    <row r="2" spans="1:19" ht="18.5" thickBot="1" x14ac:dyDescent="0.3">
      <c r="C2" s="143" t="s">
        <v>99</v>
      </c>
      <c r="D2" s="143"/>
      <c r="E2" s="143"/>
      <c r="F2" s="143"/>
      <c r="G2" s="143"/>
      <c r="H2" s="143"/>
      <c r="I2" s="143"/>
      <c r="J2" s="143"/>
      <c r="K2" s="143"/>
      <c r="L2" s="143"/>
      <c r="M2" s="143"/>
      <c r="N2" s="9"/>
      <c r="O2" s="9"/>
      <c r="P2" s="9"/>
      <c r="Q2" s="9"/>
      <c r="R2" s="9"/>
      <c r="S2" s="9"/>
    </row>
    <row r="3" spans="1:19" ht="13" thickTop="1" x14ac:dyDescent="0.25">
      <c r="N3" s="9"/>
      <c r="O3" s="9"/>
      <c r="P3" s="9"/>
      <c r="Q3" s="9"/>
      <c r="R3" s="9"/>
      <c r="S3" s="9"/>
    </row>
    <row r="4" spans="1:19" ht="15.5" x14ac:dyDescent="0.35">
      <c r="C4" s="35" t="s">
        <v>72</v>
      </c>
      <c r="N4" s="9"/>
      <c r="O4" s="9"/>
      <c r="P4" s="9"/>
      <c r="Q4" s="9"/>
      <c r="R4" s="9"/>
      <c r="S4" s="9"/>
    </row>
    <row r="5" spans="1:19" x14ac:dyDescent="0.25">
      <c r="N5" s="9"/>
      <c r="O5" s="9"/>
      <c r="P5" s="9"/>
      <c r="Q5" s="9"/>
      <c r="R5" s="9"/>
      <c r="S5" s="9"/>
    </row>
    <row r="6" spans="1:19" ht="23.5" thickBot="1" x14ac:dyDescent="0.3">
      <c r="C6" s="1" t="s">
        <v>151</v>
      </c>
      <c r="D6" s="1"/>
      <c r="E6" s="1"/>
      <c r="F6" s="1"/>
      <c r="G6" s="1"/>
      <c r="H6" s="1"/>
      <c r="I6" s="1"/>
      <c r="J6" s="1"/>
      <c r="K6" s="1"/>
      <c r="L6" s="1"/>
      <c r="M6" s="1"/>
      <c r="N6" s="9"/>
      <c r="O6" s="9"/>
      <c r="P6" s="9"/>
      <c r="Q6" s="9"/>
      <c r="R6" s="9"/>
      <c r="S6" s="9"/>
    </row>
    <row r="7" spans="1:19" ht="13.5" customHeight="1" thickBot="1" x14ac:dyDescent="0.35">
      <c r="C7" s="2"/>
      <c r="D7" s="140" t="s">
        <v>52</v>
      </c>
      <c r="E7" s="141"/>
      <c r="F7" s="141"/>
      <c r="G7" s="141"/>
      <c r="H7" s="141"/>
      <c r="I7" s="141"/>
      <c r="J7" s="141"/>
      <c r="K7" s="141"/>
      <c r="L7" s="141"/>
      <c r="M7" s="141"/>
      <c r="N7" s="141"/>
      <c r="O7" s="141"/>
      <c r="P7" s="141"/>
      <c r="Q7" s="141"/>
      <c r="R7" s="142"/>
    </row>
    <row r="8" spans="1:19" ht="14.5" thickBot="1" x14ac:dyDescent="0.35">
      <c r="A8" s="45" t="s">
        <v>110</v>
      </c>
      <c r="C8" s="3" t="s">
        <v>352</v>
      </c>
      <c r="D8" s="4" t="s">
        <v>0</v>
      </c>
      <c r="E8" s="5" t="s">
        <v>1</v>
      </c>
      <c r="F8" s="5" t="s">
        <v>2</v>
      </c>
      <c r="G8" s="5" t="s">
        <v>3</v>
      </c>
      <c r="H8" s="5" t="s">
        <v>4</v>
      </c>
      <c r="I8" s="5" t="s">
        <v>5</v>
      </c>
      <c r="J8" s="5" t="s">
        <v>6</v>
      </c>
      <c r="K8" s="5" t="s">
        <v>7</v>
      </c>
      <c r="L8" s="5" t="s">
        <v>8</v>
      </c>
      <c r="M8" s="5" t="s">
        <v>9</v>
      </c>
      <c r="N8" s="5" t="s">
        <v>10</v>
      </c>
      <c r="O8" s="5" t="s">
        <v>11</v>
      </c>
      <c r="P8" s="5" t="s">
        <v>17</v>
      </c>
      <c r="Q8" s="5" t="s">
        <v>44</v>
      </c>
      <c r="R8" s="6" t="s">
        <v>88</v>
      </c>
    </row>
    <row r="9" spans="1:19" ht="14" x14ac:dyDescent="0.3">
      <c r="A9" s="45" t="s">
        <v>110</v>
      </c>
      <c r="C9" s="11" t="s">
        <v>378</v>
      </c>
      <c r="D9" s="12">
        <v>196212173.97999999</v>
      </c>
      <c r="E9" s="13">
        <v>189826472.09000003</v>
      </c>
      <c r="F9" s="13">
        <v>237961794.56999999</v>
      </c>
      <c r="G9" s="13">
        <v>193458291.99000001</v>
      </c>
      <c r="H9" s="13">
        <v>220486074.42000002</v>
      </c>
      <c r="I9" s="13">
        <v>387902795.28999996</v>
      </c>
      <c r="J9" s="13">
        <v>350425937.20999998</v>
      </c>
      <c r="K9" s="13">
        <v>322794084.01999998</v>
      </c>
      <c r="L9" s="13">
        <v>256880787.57999998</v>
      </c>
      <c r="M9" s="13">
        <v>331765133.18000001</v>
      </c>
      <c r="N9" s="13">
        <v>375351775.92000008</v>
      </c>
      <c r="O9" s="13">
        <v>465974790.76000005</v>
      </c>
      <c r="P9" s="13">
        <v>526367669.8499999</v>
      </c>
      <c r="Q9" s="13">
        <v>504153427.15000004</v>
      </c>
      <c r="R9" s="14">
        <v>498378376.04000002</v>
      </c>
    </row>
    <row r="10" spans="1:19" ht="14" x14ac:dyDescent="0.3">
      <c r="A10" s="45" t="s">
        <v>110</v>
      </c>
      <c r="C10" s="11" t="s">
        <v>379</v>
      </c>
      <c r="D10" s="12">
        <v>26892315.649999999</v>
      </c>
      <c r="E10" s="13">
        <v>40274381.969999999</v>
      </c>
      <c r="F10" s="13">
        <v>29864047</v>
      </c>
      <c r="G10" s="13">
        <v>40406676.810000002</v>
      </c>
      <c r="H10" s="13">
        <v>46305799.790000007</v>
      </c>
      <c r="I10" s="13">
        <v>70050124.38000001</v>
      </c>
      <c r="J10" s="13">
        <v>63990443.980000004</v>
      </c>
      <c r="K10" s="13">
        <v>61283342.159999996</v>
      </c>
      <c r="L10" s="13">
        <v>54237362.200000003</v>
      </c>
      <c r="M10" s="13">
        <v>61398124.439999998</v>
      </c>
      <c r="N10" s="13">
        <v>85617266.640000001</v>
      </c>
      <c r="O10" s="13">
        <v>71054347.480000004</v>
      </c>
      <c r="P10" s="13">
        <v>95882548.170000002</v>
      </c>
      <c r="Q10" s="13">
        <v>108331159.69</v>
      </c>
      <c r="R10" s="14">
        <v>87428638.920000002</v>
      </c>
    </row>
    <row r="11" spans="1:19" ht="14" x14ac:dyDescent="0.3">
      <c r="A11" s="45" t="s">
        <v>110</v>
      </c>
      <c r="C11" s="11" t="s">
        <v>25</v>
      </c>
      <c r="D11" s="12">
        <v>40830428.780000001</v>
      </c>
      <c r="E11" s="13">
        <v>35032167.969999999</v>
      </c>
      <c r="F11" s="13">
        <v>52385493.590000004</v>
      </c>
      <c r="G11" s="13">
        <v>36662168.149999999</v>
      </c>
      <c r="H11" s="13">
        <v>39417493.349999994</v>
      </c>
      <c r="I11" s="13">
        <v>66253074.920000002</v>
      </c>
      <c r="J11" s="13">
        <v>56138854.149999999</v>
      </c>
      <c r="K11" s="13">
        <v>57712019.950000003</v>
      </c>
      <c r="L11" s="13">
        <v>79358453.400000006</v>
      </c>
      <c r="M11" s="13">
        <v>57731742.310000002</v>
      </c>
      <c r="N11" s="13">
        <v>71865283.189999998</v>
      </c>
      <c r="O11" s="13">
        <v>97087899.769999996</v>
      </c>
      <c r="P11" s="13">
        <v>105940242.69000001</v>
      </c>
      <c r="Q11" s="13">
        <v>108281951.49000001</v>
      </c>
      <c r="R11" s="14">
        <v>95276851.120000005</v>
      </c>
    </row>
    <row r="12" spans="1:19" ht="14" x14ac:dyDescent="0.3">
      <c r="A12" s="45" t="s">
        <v>110</v>
      </c>
      <c r="C12" s="11" t="s">
        <v>43</v>
      </c>
      <c r="D12" s="12">
        <v>30276011.32</v>
      </c>
      <c r="E12" s="13">
        <v>27619011.560000002</v>
      </c>
      <c r="F12" s="13">
        <v>35048286.970000006</v>
      </c>
      <c r="G12" s="13">
        <v>39863027.130000003</v>
      </c>
      <c r="H12" s="13">
        <v>47667284.880000003</v>
      </c>
      <c r="I12" s="13">
        <v>66802120.050000004</v>
      </c>
      <c r="J12" s="13">
        <v>72846070.929999992</v>
      </c>
      <c r="K12" s="13">
        <v>61387594.359999999</v>
      </c>
      <c r="L12" s="13">
        <v>66201407.920000002</v>
      </c>
      <c r="M12" s="13">
        <v>59823880.439999998</v>
      </c>
      <c r="N12" s="13">
        <v>88260244.88000001</v>
      </c>
      <c r="O12" s="13">
        <v>88824646.655000001</v>
      </c>
      <c r="P12" s="13">
        <v>112319620.25</v>
      </c>
      <c r="Q12" s="13">
        <v>102140420.7</v>
      </c>
      <c r="R12" s="14">
        <v>115407948.95</v>
      </c>
    </row>
    <row r="13" spans="1:19" ht="14" x14ac:dyDescent="0.3">
      <c r="A13" s="45" t="s">
        <v>110</v>
      </c>
      <c r="C13" s="11" t="s">
        <v>36</v>
      </c>
      <c r="D13" s="12">
        <v>25819346.779999997</v>
      </c>
      <c r="E13" s="13">
        <v>35168990.259999998</v>
      </c>
      <c r="F13" s="13">
        <v>40080327.890000001</v>
      </c>
      <c r="G13" s="13">
        <v>58200499.350000001</v>
      </c>
      <c r="H13" s="13">
        <v>63855358.93</v>
      </c>
      <c r="I13" s="13">
        <v>72594248.609999999</v>
      </c>
      <c r="J13" s="13">
        <v>74799568.939999998</v>
      </c>
      <c r="K13" s="13">
        <v>70075659.339999989</v>
      </c>
      <c r="L13" s="13">
        <v>68619197.290000007</v>
      </c>
      <c r="M13" s="13">
        <v>101840024.16</v>
      </c>
      <c r="N13" s="13">
        <v>103354946.45</v>
      </c>
      <c r="O13" s="13">
        <v>85444480.350000009</v>
      </c>
      <c r="P13" s="13">
        <v>85346539.330000013</v>
      </c>
      <c r="Q13" s="13">
        <v>84446414.140000001</v>
      </c>
      <c r="R13" s="14">
        <v>91850771.309999987</v>
      </c>
    </row>
    <row r="14" spans="1:19" ht="14" x14ac:dyDescent="0.3">
      <c r="A14" s="45" t="s">
        <v>110</v>
      </c>
      <c r="C14" s="11" t="s">
        <v>18</v>
      </c>
      <c r="D14" s="12">
        <v>22998501.449999999</v>
      </c>
      <c r="E14" s="13">
        <v>28608209.57</v>
      </c>
      <c r="F14" s="13">
        <v>23693385.640000001</v>
      </c>
      <c r="G14" s="13">
        <v>34798794.239999995</v>
      </c>
      <c r="H14" s="13">
        <v>38163822.859999999</v>
      </c>
      <c r="I14" s="13">
        <v>41315690.68</v>
      </c>
      <c r="J14" s="13">
        <v>50705522.839999996</v>
      </c>
      <c r="K14" s="13">
        <v>46619825.18</v>
      </c>
      <c r="L14" s="13">
        <v>42199324.940000005</v>
      </c>
      <c r="M14" s="13">
        <v>53857126.589999996</v>
      </c>
      <c r="N14" s="13">
        <v>61101489.329999998</v>
      </c>
      <c r="O14" s="13">
        <v>57960428.204999998</v>
      </c>
      <c r="P14" s="13">
        <v>64628903.039999999</v>
      </c>
      <c r="Q14" s="13">
        <v>59456606.939999998</v>
      </c>
      <c r="R14" s="14">
        <v>56127804.239999995</v>
      </c>
    </row>
    <row r="15" spans="1:19" ht="14" x14ac:dyDescent="0.3">
      <c r="A15" s="45" t="s">
        <v>110</v>
      </c>
      <c r="C15" s="11" t="s">
        <v>27</v>
      </c>
      <c r="D15" s="12">
        <v>6584367.5299999993</v>
      </c>
      <c r="E15" s="13">
        <v>3560985.2600000002</v>
      </c>
      <c r="F15" s="13">
        <v>6451247.919999999</v>
      </c>
      <c r="G15" s="13">
        <v>12149372.529999999</v>
      </c>
      <c r="H15" s="13">
        <v>20780986.75</v>
      </c>
      <c r="I15" s="13">
        <v>20233527</v>
      </c>
      <c r="J15" s="13">
        <v>25178018.370000001</v>
      </c>
      <c r="K15" s="13">
        <v>23737332.75</v>
      </c>
      <c r="L15" s="13">
        <v>21680283.010000002</v>
      </c>
      <c r="M15" s="13">
        <v>33684339.580000006</v>
      </c>
      <c r="N15" s="13">
        <v>38381854.419999994</v>
      </c>
      <c r="O15" s="13">
        <v>39710738.120000005</v>
      </c>
      <c r="P15" s="13">
        <v>44603113.460000001</v>
      </c>
      <c r="Q15" s="13">
        <v>45144449.030000001</v>
      </c>
      <c r="R15" s="14">
        <v>29058526.57</v>
      </c>
    </row>
    <row r="16" spans="1:19" ht="14" x14ac:dyDescent="0.3">
      <c r="A16" s="45" t="s">
        <v>110</v>
      </c>
      <c r="C16" s="11" t="s">
        <v>20</v>
      </c>
      <c r="D16" s="12">
        <v>12659470.08</v>
      </c>
      <c r="E16" s="13">
        <v>11042448.279999999</v>
      </c>
      <c r="F16" s="13">
        <v>12218074.370000001</v>
      </c>
      <c r="G16" s="13">
        <v>20469959.559999999</v>
      </c>
      <c r="H16" s="13">
        <v>20235562.369999997</v>
      </c>
      <c r="I16" s="13">
        <v>32511710.169999998</v>
      </c>
      <c r="J16" s="13">
        <v>29531231.310000002</v>
      </c>
      <c r="K16" s="13">
        <v>29672088.16</v>
      </c>
      <c r="L16" s="13">
        <v>19760755.880000003</v>
      </c>
      <c r="M16" s="13">
        <v>23160708.240000002</v>
      </c>
      <c r="N16" s="13">
        <v>22476413.09</v>
      </c>
      <c r="O16" s="13">
        <v>30164974.289999999</v>
      </c>
      <c r="P16" s="13">
        <v>30321523.559999999</v>
      </c>
      <c r="Q16" s="13">
        <v>26539612.359999999</v>
      </c>
      <c r="R16" s="14">
        <v>26534643.370000001</v>
      </c>
    </row>
    <row r="17" spans="1:18" ht="14" x14ac:dyDescent="0.3">
      <c r="A17" s="45" t="s">
        <v>110</v>
      </c>
      <c r="C17" s="11" t="s">
        <v>19</v>
      </c>
      <c r="D17" s="12">
        <v>8147718.4900000002</v>
      </c>
      <c r="E17" s="13">
        <v>8882428.2400000002</v>
      </c>
      <c r="F17" s="13">
        <v>9712862.7200000007</v>
      </c>
      <c r="G17" s="13">
        <v>17491653.690000001</v>
      </c>
      <c r="H17" s="13">
        <v>12604805.949999999</v>
      </c>
      <c r="I17" s="13">
        <v>18016566.239999998</v>
      </c>
      <c r="J17" s="13">
        <v>12121450.460000001</v>
      </c>
      <c r="K17" s="13">
        <v>15866698.98</v>
      </c>
      <c r="L17" s="13">
        <v>18623949.100000001</v>
      </c>
      <c r="M17" s="13">
        <v>26392900.370000001</v>
      </c>
      <c r="N17" s="13">
        <v>25366115.510000002</v>
      </c>
      <c r="O17" s="13">
        <v>26327898.280000001</v>
      </c>
      <c r="P17" s="13">
        <v>32497975.649999999</v>
      </c>
      <c r="Q17" s="13">
        <v>25117343.169999998</v>
      </c>
      <c r="R17" s="14">
        <v>29031433.050000001</v>
      </c>
    </row>
    <row r="18" spans="1:18" ht="14" x14ac:dyDescent="0.3">
      <c r="A18" s="45" t="s">
        <v>110</v>
      </c>
      <c r="C18" s="11" t="s">
        <v>21</v>
      </c>
      <c r="D18" s="12">
        <v>2750290.0300000003</v>
      </c>
      <c r="E18" s="13">
        <v>10871968.289999999</v>
      </c>
      <c r="F18" s="13">
        <v>5670868.9900000002</v>
      </c>
      <c r="G18" s="13">
        <v>6501133.5999999996</v>
      </c>
      <c r="H18" s="13">
        <v>12901376.789999999</v>
      </c>
      <c r="I18" s="13">
        <v>10693872.93</v>
      </c>
      <c r="J18" s="13">
        <v>8187003.7800000003</v>
      </c>
      <c r="K18" s="13">
        <v>13972902.09</v>
      </c>
      <c r="L18" s="13">
        <v>11944930.619999999</v>
      </c>
      <c r="M18" s="13">
        <v>14156123.120000001</v>
      </c>
      <c r="N18" s="13">
        <v>22271731.949999999</v>
      </c>
      <c r="O18" s="13">
        <v>29461766.579999998</v>
      </c>
      <c r="P18" s="13">
        <v>35301850.159999996</v>
      </c>
      <c r="Q18" s="13">
        <v>28423983.09</v>
      </c>
      <c r="R18" s="14">
        <v>42202946.18</v>
      </c>
    </row>
    <row r="19" spans="1:18" ht="14" x14ac:dyDescent="0.3">
      <c r="A19" s="45" t="s">
        <v>110</v>
      </c>
      <c r="C19" s="11" t="s">
        <v>26</v>
      </c>
      <c r="D19" s="12">
        <v>3349561.93</v>
      </c>
      <c r="E19" s="13">
        <v>1698050.94</v>
      </c>
      <c r="F19" s="13">
        <v>5496852.0700000003</v>
      </c>
      <c r="G19" s="13">
        <v>7855398.4100000001</v>
      </c>
      <c r="H19" s="13">
        <v>13705911.810000001</v>
      </c>
      <c r="I19" s="13">
        <v>10696879.65</v>
      </c>
      <c r="J19" s="13">
        <v>17592530.559999999</v>
      </c>
      <c r="K19" s="13">
        <v>18473876.609999999</v>
      </c>
      <c r="L19" s="13">
        <v>12767494.07</v>
      </c>
      <c r="M19" s="13">
        <v>12631874.180000002</v>
      </c>
      <c r="N19" s="13">
        <v>16561230.439999999</v>
      </c>
      <c r="O19" s="13">
        <v>14698224.369999999</v>
      </c>
      <c r="P19" s="13">
        <v>22888703.040000003</v>
      </c>
      <c r="Q19" s="13">
        <v>20957751.82</v>
      </c>
      <c r="R19" s="14">
        <v>19281535.879999999</v>
      </c>
    </row>
    <row r="20" spans="1:18" ht="14" x14ac:dyDescent="0.3">
      <c r="A20" s="45" t="s">
        <v>110</v>
      </c>
      <c r="C20" s="11" t="s">
        <v>38</v>
      </c>
      <c r="D20" s="12">
        <v>5159286.57</v>
      </c>
      <c r="E20" s="13">
        <v>6556513.9400000004</v>
      </c>
      <c r="F20" s="13">
        <v>5458441.9100000001</v>
      </c>
      <c r="G20" s="13">
        <v>5377953.5</v>
      </c>
      <c r="H20" s="13">
        <v>9209469.1899999995</v>
      </c>
      <c r="I20" s="13">
        <v>9703142.6799999997</v>
      </c>
      <c r="J20" s="13">
        <v>14754013.860000001</v>
      </c>
      <c r="K20" s="13">
        <v>11197814.470000001</v>
      </c>
      <c r="L20" s="13">
        <v>8184048.7999999998</v>
      </c>
      <c r="M20" s="13">
        <v>10890244.810000001</v>
      </c>
      <c r="N20" s="13">
        <v>12498526.969999999</v>
      </c>
      <c r="O20" s="13">
        <v>16069690.83</v>
      </c>
      <c r="P20" s="13">
        <v>20345215.509999998</v>
      </c>
      <c r="Q20" s="13">
        <v>22778579.25</v>
      </c>
      <c r="R20" s="14">
        <v>18642861.779999997</v>
      </c>
    </row>
    <row r="21" spans="1:18" ht="14" x14ac:dyDescent="0.3">
      <c r="A21" s="45" t="s">
        <v>110</v>
      </c>
      <c r="C21" s="11" t="s">
        <v>29</v>
      </c>
      <c r="D21" s="12">
        <v>4133953.8800000004</v>
      </c>
      <c r="E21" s="13">
        <v>4618320.2699999996</v>
      </c>
      <c r="F21" s="13">
        <v>4928375.62</v>
      </c>
      <c r="G21" s="13">
        <v>5236364.3099999996</v>
      </c>
      <c r="H21" s="13">
        <v>8661491.2000000011</v>
      </c>
      <c r="I21" s="13">
        <v>8654329.1500000004</v>
      </c>
      <c r="J21" s="13">
        <v>10148564.050000001</v>
      </c>
      <c r="K21" s="13">
        <v>10169876.960000001</v>
      </c>
      <c r="L21" s="13">
        <v>10312030.989999998</v>
      </c>
      <c r="M21" s="13">
        <v>9467773.0499999989</v>
      </c>
      <c r="N21" s="13">
        <v>15328076.5</v>
      </c>
      <c r="O21" s="13">
        <v>14600767.879999999</v>
      </c>
      <c r="P21" s="13">
        <v>18553523.52</v>
      </c>
      <c r="Q21" s="13">
        <v>23267977.32</v>
      </c>
      <c r="R21" s="14">
        <v>23400208.520000003</v>
      </c>
    </row>
    <row r="22" spans="1:18" ht="14" x14ac:dyDescent="0.3">
      <c r="A22" s="45" t="s">
        <v>110</v>
      </c>
      <c r="C22" s="11" t="s">
        <v>40</v>
      </c>
      <c r="D22" s="12">
        <v>3477005.67</v>
      </c>
      <c r="E22" s="13">
        <v>3242707.21</v>
      </c>
      <c r="F22" s="13">
        <v>7691977.4899999993</v>
      </c>
      <c r="G22" s="13">
        <v>6667396.6600000001</v>
      </c>
      <c r="H22" s="13">
        <v>5112169.1900000004</v>
      </c>
      <c r="I22" s="13">
        <v>10505632.07</v>
      </c>
      <c r="J22" s="13">
        <v>12716342.859999999</v>
      </c>
      <c r="K22" s="13">
        <v>5611341.1100000003</v>
      </c>
      <c r="L22" s="13">
        <v>7866371.7600000007</v>
      </c>
      <c r="M22" s="13">
        <v>14662576.609999999</v>
      </c>
      <c r="N22" s="13">
        <v>11649284.33</v>
      </c>
      <c r="O22" s="13">
        <v>6933439.8300000001</v>
      </c>
      <c r="P22" s="13">
        <v>14891455.880000001</v>
      </c>
      <c r="Q22" s="13">
        <v>15278720.58</v>
      </c>
      <c r="R22" s="14">
        <v>24379920.699999999</v>
      </c>
    </row>
    <row r="23" spans="1:18" ht="14" x14ac:dyDescent="0.3">
      <c r="A23" s="45" t="s">
        <v>110</v>
      </c>
      <c r="C23" s="11" t="s">
        <v>28</v>
      </c>
      <c r="D23" s="12">
        <v>430549.83999999997</v>
      </c>
      <c r="E23" s="13">
        <v>2006523.55</v>
      </c>
      <c r="F23" s="13">
        <v>692132.03</v>
      </c>
      <c r="G23" s="13">
        <v>1241584.06</v>
      </c>
      <c r="H23" s="13">
        <v>4287649.75</v>
      </c>
      <c r="I23" s="13">
        <v>4233581.92</v>
      </c>
      <c r="J23" s="13">
        <v>4895234.79</v>
      </c>
      <c r="K23" s="13">
        <v>4166132</v>
      </c>
      <c r="L23" s="13">
        <v>6391327.2300000004</v>
      </c>
      <c r="M23" s="13">
        <v>9514335.8499999996</v>
      </c>
      <c r="N23" s="13">
        <v>7811214.5300000003</v>
      </c>
      <c r="O23" s="13">
        <v>8464694.4700000007</v>
      </c>
      <c r="P23" s="13">
        <v>15264515.33</v>
      </c>
      <c r="Q23" s="13">
        <v>10677258.68</v>
      </c>
      <c r="R23" s="14">
        <v>6883180.4100000001</v>
      </c>
    </row>
    <row r="24" spans="1:18" ht="14" x14ac:dyDescent="0.3">
      <c r="A24" s="45" t="s">
        <v>110</v>
      </c>
      <c r="C24" s="11" t="s">
        <v>23</v>
      </c>
      <c r="D24" s="12">
        <v>1200057.32</v>
      </c>
      <c r="E24" s="13">
        <v>5188218.59</v>
      </c>
      <c r="F24" s="13">
        <v>3592278.36</v>
      </c>
      <c r="G24" s="13">
        <v>5708118.7000000002</v>
      </c>
      <c r="H24" s="13">
        <v>6599624.4100000001</v>
      </c>
      <c r="I24" s="13">
        <v>6942061.1699999999</v>
      </c>
      <c r="J24" s="13">
        <v>8578977.5099999998</v>
      </c>
      <c r="K24" s="13">
        <v>11823585.810000001</v>
      </c>
      <c r="L24" s="13">
        <v>5431443.4199999999</v>
      </c>
      <c r="M24" s="13">
        <v>7114530.0800000001</v>
      </c>
      <c r="N24" s="13">
        <v>14230240.939999999</v>
      </c>
      <c r="O24" s="13">
        <v>9463588.5600000005</v>
      </c>
      <c r="P24" s="13">
        <v>16762860.25</v>
      </c>
      <c r="Q24" s="13">
        <v>16464995.59</v>
      </c>
      <c r="R24" s="14">
        <v>16727809.27</v>
      </c>
    </row>
    <row r="25" spans="1:18" ht="14" x14ac:dyDescent="0.3">
      <c r="A25" s="45" t="s">
        <v>110</v>
      </c>
      <c r="C25" s="11" t="s">
        <v>22</v>
      </c>
      <c r="D25" s="12">
        <v>4749544.67</v>
      </c>
      <c r="E25" s="13">
        <v>4013896.8</v>
      </c>
      <c r="F25" s="13">
        <v>2064912.64</v>
      </c>
      <c r="G25" s="13">
        <v>4466590.99</v>
      </c>
      <c r="H25" s="13">
        <v>4789356.59</v>
      </c>
      <c r="I25" s="13">
        <v>5737952.3600000003</v>
      </c>
      <c r="J25" s="13">
        <v>5581678.2400000002</v>
      </c>
      <c r="K25" s="13">
        <v>5936865.7000000002</v>
      </c>
      <c r="L25" s="13">
        <v>6676418.0199999996</v>
      </c>
      <c r="M25" s="13">
        <v>6986675.7400000002</v>
      </c>
      <c r="N25" s="13">
        <v>9041513.0500000007</v>
      </c>
      <c r="O25" s="13">
        <v>13561499.289999999</v>
      </c>
      <c r="P25" s="13">
        <v>13496907.290000001</v>
      </c>
      <c r="Q25" s="13">
        <v>13958185.32</v>
      </c>
      <c r="R25" s="14">
        <v>12521239.23</v>
      </c>
    </row>
    <row r="26" spans="1:18" ht="14.5" thickBot="1" x14ac:dyDescent="0.35">
      <c r="A26" s="45" t="s">
        <v>110</v>
      </c>
      <c r="C26" s="11" t="s">
        <v>24</v>
      </c>
      <c r="D26" s="15">
        <v>33853122.990000002</v>
      </c>
      <c r="E26" s="16">
        <v>43666597.609999999</v>
      </c>
      <c r="F26" s="16">
        <v>44290097.920000002</v>
      </c>
      <c r="G26" s="16">
        <v>61450474.099999994</v>
      </c>
      <c r="H26" s="16">
        <v>70498422.199999988</v>
      </c>
      <c r="I26" s="16">
        <v>85451217.219999984</v>
      </c>
      <c r="J26" s="16">
        <v>86695762.340000004</v>
      </c>
      <c r="K26" s="16">
        <v>86187543.780000001</v>
      </c>
      <c r="L26" s="16">
        <v>75756738.559999987</v>
      </c>
      <c r="M26" s="16">
        <v>115983510.80000001</v>
      </c>
      <c r="N26" s="16">
        <v>108868456.66</v>
      </c>
      <c r="O26" s="16">
        <v>149240029.70000002</v>
      </c>
      <c r="P26" s="16">
        <v>138103494.59999999</v>
      </c>
      <c r="Q26" s="16">
        <v>153196436.47</v>
      </c>
      <c r="R26" s="17">
        <v>156283654.30000001</v>
      </c>
    </row>
    <row r="27" spans="1:18" ht="14.5" thickBot="1" x14ac:dyDescent="0.35">
      <c r="A27" s="45" t="s">
        <v>110</v>
      </c>
      <c r="C27" s="18" t="s">
        <v>14</v>
      </c>
      <c r="D27" s="19">
        <v>429523706.95999992</v>
      </c>
      <c r="E27" s="20">
        <v>461877892.39999998</v>
      </c>
      <c r="F27" s="20">
        <v>527301457.70000005</v>
      </c>
      <c r="G27" s="20">
        <v>558005457.78000009</v>
      </c>
      <c r="H27" s="20">
        <v>645282660.43000031</v>
      </c>
      <c r="I27" s="20">
        <v>928298526.48999977</v>
      </c>
      <c r="J27" s="20">
        <v>904887206.17999995</v>
      </c>
      <c r="K27" s="20">
        <v>856688583.42999995</v>
      </c>
      <c r="L27" s="20">
        <v>772892324.78999996</v>
      </c>
      <c r="M27" s="20">
        <v>951061623.54999995</v>
      </c>
      <c r="N27" s="20">
        <v>1090035664.8000004</v>
      </c>
      <c r="O27" s="20">
        <v>1225043905.4200001</v>
      </c>
      <c r="P27" s="20">
        <v>1393516661.5799999</v>
      </c>
      <c r="Q27" s="20">
        <v>1368615272.7899997</v>
      </c>
      <c r="R27" s="21">
        <v>1349418349.8400002</v>
      </c>
    </row>
    <row r="29" spans="1:18" ht="23.5" thickBot="1" x14ac:dyDescent="0.3">
      <c r="C29" s="1" t="s">
        <v>367</v>
      </c>
      <c r="D29" s="1"/>
      <c r="E29" s="1"/>
      <c r="F29" s="1"/>
      <c r="G29" s="1"/>
      <c r="H29" s="1"/>
      <c r="I29" s="1"/>
      <c r="J29" s="1"/>
      <c r="K29" s="1"/>
      <c r="L29" s="1"/>
      <c r="M29" s="1"/>
      <c r="N29" s="9"/>
      <c r="O29" s="9"/>
      <c r="P29" s="9"/>
      <c r="Q29" s="9"/>
      <c r="R29" s="9"/>
    </row>
    <row r="30" spans="1:18" ht="14.5" thickBot="1" x14ac:dyDescent="0.35">
      <c r="C30" s="2"/>
      <c r="D30" s="140" t="s">
        <v>52</v>
      </c>
      <c r="E30" s="141"/>
      <c r="F30" s="141"/>
      <c r="G30" s="141"/>
      <c r="H30" s="141"/>
      <c r="I30" s="141"/>
      <c r="J30" s="141"/>
      <c r="K30" s="141"/>
      <c r="L30" s="141"/>
      <c r="M30" s="141"/>
      <c r="N30" s="141"/>
      <c r="O30" s="141"/>
      <c r="P30" s="141"/>
      <c r="Q30" s="141"/>
      <c r="R30" s="142"/>
    </row>
    <row r="31" spans="1:18" ht="14.5" thickBot="1" x14ac:dyDescent="0.35">
      <c r="A31" s="45" t="s">
        <v>110</v>
      </c>
      <c r="C31" s="3" t="s">
        <v>352</v>
      </c>
      <c r="D31" s="4" t="s">
        <v>0</v>
      </c>
      <c r="E31" s="5" t="s">
        <v>1</v>
      </c>
      <c r="F31" s="5" t="s">
        <v>2</v>
      </c>
      <c r="G31" s="5" t="s">
        <v>3</v>
      </c>
      <c r="H31" s="5" t="s">
        <v>4</v>
      </c>
      <c r="I31" s="5" t="s">
        <v>5</v>
      </c>
      <c r="J31" s="5" t="s">
        <v>6</v>
      </c>
      <c r="K31" s="5" t="s">
        <v>7</v>
      </c>
      <c r="L31" s="5" t="s">
        <v>8</v>
      </c>
      <c r="M31" s="5" t="s">
        <v>9</v>
      </c>
      <c r="N31" s="5" t="s">
        <v>10</v>
      </c>
      <c r="O31" s="5" t="s">
        <v>11</v>
      </c>
      <c r="P31" s="5" t="s">
        <v>17</v>
      </c>
      <c r="Q31" s="5" t="s">
        <v>44</v>
      </c>
      <c r="R31" s="6" t="s">
        <v>88</v>
      </c>
    </row>
    <row r="32" spans="1:18" ht="14" x14ac:dyDescent="0.3">
      <c r="A32" s="45" t="s">
        <v>110</v>
      </c>
      <c r="C32" s="11" t="s">
        <v>378</v>
      </c>
      <c r="D32" s="12">
        <v>0</v>
      </c>
      <c r="E32" s="13">
        <v>0</v>
      </c>
      <c r="F32" s="13">
        <v>0</v>
      </c>
      <c r="G32" s="13">
        <v>0</v>
      </c>
      <c r="H32" s="13">
        <v>0</v>
      </c>
      <c r="I32" s="13">
        <v>0</v>
      </c>
      <c r="J32" s="13">
        <v>0</v>
      </c>
      <c r="K32" s="13">
        <v>0</v>
      </c>
      <c r="L32" s="13">
        <v>0</v>
      </c>
      <c r="M32" s="13">
        <v>0</v>
      </c>
      <c r="N32" s="13">
        <v>0</v>
      </c>
      <c r="O32" s="13">
        <v>230794047.94</v>
      </c>
      <c r="P32" s="13">
        <v>173570902.08999997</v>
      </c>
      <c r="Q32" s="13">
        <v>123943622.79000001</v>
      </c>
      <c r="R32" s="14">
        <v>114828886.36</v>
      </c>
    </row>
    <row r="33" spans="1:18" ht="14" x14ac:dyDescent="0.3">
      <c r="A33" s="45" t="s">
        <v>110</v>
      </c>
      <c r="C33" s="11" t="s">
        <v>379</v>
      </c>
      <c r="D33" s="12">
        <v>0</v>
      </c>
      <c r="E33" s="13">
        <v>0</v>
      </c>
      <c r="F33" s="13">
        <v>0</v>
      </c>
      <c r="G33" s="13">
        <v>0</v>
      </c>
      <c r="H33" s="13">
        <v>0</v>
      </c>
      <c r="I33" s="13">
        <v>0</v>
      </c>
      <c r="J33" s="13">
        <v>0</v>
      </c>
      <c r="K33" s="13">
        <v>0</v>
      </c>
      <c r="L33" s="13">
        <v>0</v>
      </c>
      <c r="M33" s="13">
        <v>0</v>
      </c>
      <c r="N33" s="13">
        <v>0</v>
      </c>
      <c r="O33" s="13">
        <v>23502650.459999997</v>
      </c>
      <c r="P33" s="13">
        <v>32119374.649999999</v>
      </c>
      <c r="Q33" s="13">
        <v>31876624.030000001</v>
      </c>
      <c r="R33" s="14">
        <v>23125724.09</v>
      </c>
    </row>
    <row r="34" spans="1:18" ht="14" x14ac:dyDescent="0.3">
      <c r="A34" s="45" t="s">
        <v>110</v>
      </c>
      <c r="C34" s="11" t="s">
        <v>25</v>
      </c>
      <c r="D34" s="12">
        <v>0</v>
      </c>
      <c r="E34" s="13">
        <v>0</v>
      </c>
      <c r="F34" s="13">
        <v>0</v>
      </c>
      <c r="G34" s="13">
        <v>0</v>
      </c>
      <c r="H34" s="13">
        <v>0</v>
      </c>
      <c r="I34" s="13">
        <v>0</v>
      </c>
      <c r="J34" s="13">
        <v>0</v>
      </c>
      <c r="K34" s="13">
        <v>0</v>
      </c>
      <c r="L34" s="13">
        <v>0</v>
      </c>
      <c r="M34" s="13">
        <v>0</v>
      </c>
      <c r="N34" s="13">
        <v>0</v>
      </c>
      <c r="O34" s="13">
        <v>30147924.09</v>
      </c>
      <c r="P34" s="13">
        <v>45859857.75</v>
      </c>
      <c r="Q34" s="13">
        <v>31901662.550000001</v>
      </c>
      <c r="R34" s="14">
        <v>10988304.289999999</v>
      </c>
    </row>
    <row r="35" spans="1:18" ht="14" x14ac:dyDescent="0.3">
      <c r="A35" s="45" t="s">
        <v>110</v>
      </c>
      <c r="C35" s="11" t="s">
        <v>43</v>
      </c>
      <c r="D35" s="12">
        <v>0</v>
      </c>
      <c r="E35" s="13">
        <v>0</v>
      </c>
      <c r="F35" s="13">
        <v>0</v>
      </c>
      <c r="G35" s="13">
        <v>0</v>
      </c>
      <c r="H35" s="13">
        <v>0</v>
      </c>
      <c r="I35" s="13">
        <v>0</v>
      </c>
      <c r="J35" s="13">
        <v>0</v>
      </c>
      <c r="K35" s="13">
        <v>0</v>
      </c>
      <c r="L35" s="13">
        <v>0</v>
      </c>
      <c r="M35" s="13">
        <v>0</v>
      </c>
      <c r="N35" s="13">
        <v>0</v>
      </c>
      <c r="O35" s="13">
        <v>21710937.789999999</v>
      </c>
      <c r="P35" s="13">
        <v>26159630.48</v>
      </c>
      <c r="Q35" s="13">
        <v>14133014.6</v>
      </c>
      <c r="R35" s="14">
        <v>23942013.260000002</v>
      </c>
    </row>
    <row r="36" spans="1:18" ht="14" x14ac:dyDescent="0.3">
      <c r="A36" s="45" t="s">
        <v>110</v>
      </c>
      <c r="C36" s="11" t="s">
        <v>36</v>
      </c>
      <c r="D36" s="12">
        <v>0</v>
      </c>
      <c r="E36" s="13">
        <v>0</v>
      </c>
      <c r="F36" s="13">
        <v>0</v>
      </c>
      <c r="G36" s="13">
        <v>0</v>
      </c>
      <c r="H36" s="13">
        <v>0</v>
      </c>
      <c r="I36" s="13">
        <v>0</v>
      </c>
      <c r="J36" s="13">
        <v>0</v>
      </c>
      <c r="K36" s="13">
        <v>0</v>
      </c>
      <c r="L36" s="13">
        <v>0</v>
      </c>
      <c r="M36" s="13">
        <v>0</v>
      </c>
      <c r="N36" s="13">
        <v>0</v>
      </c>
      <c r="O36" s="13">
        <v>19309184.710000001</v>
      </c>
      <c r="P36" s="13">
        <v>16106911.369999999</v>
      </c>
      <c r="Q36" s="13">
        <v>11970617.390000001</v>
      </c>
      <c r="R36" s="14">
        <v>12439308.719999999</v>
      </c>
    </row>
    <row r="37" spans="1:18" ht="14" x14ac:dyDescent="0.3">
      <c r="A37" s="45" t="s">
        <v>110</v>
      </c>
      <c r="C37" s="11" t="s">
        <v>18</v>
      </c>
      <c r="D37" s="12">
        <v>0</v>
      </c>
      <c r="E37" s="13">
        <v>0</v>
      </c>
      <c r="F37" s="13">
        <v>0</v>
      </c>
      <c r="G37" s="13">
        <v>0</v>
      </c>
      <c r="H37" s="13">
        <v>0</v>
      </c>
      <c r="I37" s="13">
        <v>0</v>
      </c>
      <c r="J37" s="13">
        <v>0</v>
      </c>
      <c r="K37" s="13">
        <v>0</v>
      </c>
      <c r="L37" s="13">
        <v>0</v>
      </c>
      <c r="M37" s="13">
        <v>0</v>
      </c>
      <c r="N37" s="13">
        <v>0</v>
      </c>
      <c r="O37" s="13">
        <v>7901250.3999999994</v>
      </c>
      <c r="P37" s="13">
        <v>10338836.039999999</v>
      </c>
      <c r="Q37" s="13">
        <v>6593699.3099999996</v>
      </c>
      <c r="R37" s="14">
        <v>8152717.8399999999</v>
      </c>
    </row>
    <row r="38" spans="1:18" ht="14" x14ac:dyDescent="0.3">
      <c r="A38" s="45" t="s">
        <v>110</v>
      </c>
      <c r="C38" s="11" t="s">
        <v>27</v>
      </c>
      <c r="D38" s="12">
        <v>0</v>
      </c>
      <c r="E38" s="13">
        <v>0</v>
      </c>
      <c r="F38" s="13">
        <v>0</v>
      </c>
      <c r="G38" s="13">
        <v>0</v>
      </c>
      <c r="H38" s="13">
        <v>0</v>
      </c>
      <c r="I38" s="13">
        <v>0</v>
      </c>
      <c r="J38" s="13">
        <v>0</v>
      </c>
      <c r="K38" s="13">
        <v>0</v>
      </c>
      <c r="L38" s="13">
        <v>0</v>
      </c>
      <c r="M38" s="13">
        <v>0</v>
      </c>
      <c r="N38" s="13">
        <v>0</v>
      </c>
      <c r="O38" s="13">
        <v>9396629.9299999997</v>
      </c>
      <c r="P38" s="13">
        <v>11513877.1</v>
      </c>
      <c r="Q38" s="13">
        <v>7289792.1799999997</v>
      </c>
      <c r="R38" s="14">
        <v>3369184.24</v>
      </c>
    </row>
    <row r="39" spans="1:18" ht="14" x14ac:dyDescent="0.3">
      <c r="A39" s="45" t="s">
        <v>110</v>
      </c>
      <c r="C39" s="11" t="s">
        <v>20</v>
      </c>
      <c r="D39" s="12">
        <v>0</v>
      </c>
      <c r="E39" s="13">
        <v>0</v>
      </c>
      <c r="F39" s="13">
        <v>0</v>
      </c>
      <c r="G39" s="13">
        <v>0</v>
      </c>
      <c r="H39" s="13">
        <v>0</v>
      </c>
      <c r="I39" s="13">
        <v>0</v>
      </c>
      <c r="J39" s="13">
        <v>0</v>
      </c>
      <c r="K39" s="13">
        <v>0</v>
      </c>
      <c r="L39" s="13">
        <v>0</v>
      </c>
      <c r="M39" s="13">
        <v>0</v>
      </c>
      <c r="N39" s="13">
        <v>0</v>
      </c>
      <c r="O39" s="13">
        <v>8673749.4100000001</v>
      </c>
      <c r="P39" s="13">
        <v>2449278.4700000002</v>
      </c>
      <c r="Q39" s="13">
        <v>2394202.8199999998</v>
      </c>
      <c r="R39" s="14">
        <v>1595029.63</v>
      </c>
    </row>
    <row r="40" spans="1:18" ht="14" x14ac:dyDescent="0.3">
      <c r="A40" s="45" t="s">
        <v>110</v>
      </c>
      <c r="C40" s="11" t="s">
        <v>19</v>
      </c>
      <c r="D40" s="12">
        <v>0</v>
      </c>
      <c r="E40" s="13">
        <v>0</v>
      </c>
      <c r="F40" s="13">
        <v>0</v>
      </c>
      <c r="G40" s="13">
        <v>0</v>
      </c>
      <c r="H40" s="13">
        <v>0</v>
      </c>
      <c r="I40" s="13">
        <v>0</v>
      </c>
      <c r="J40" s="13">
        <v>0</v>
      </c>
      <c r="K40" s="13">
        <v>0</v>
      </c>
      <c r="L40" s="13">
        <v>0</v>
      </c>
      <c r="M40" s="13">
        <v>0</v>
      </c>
      <c r="N40" s="13">
        <v>0</v>
      </c>
      <c r="O40" s="13">
        <v>4869936.6399999997</v>
      </c>
      <c r="P40" s="13">
        <v>4261196.9000000004</v>
      </c>
      <c r="Q40" s="13">
        <v>4867133.37</v>
      </c>
      <c r="R40" s="14">
        <v>3197454.85</v>
      </c>
    </row>
    <row r="41" spans="1:18" ht="14" x14ac:dyDescent="0.3">
      <c r="A41" s="45" t="s">
        <v>110</v>
      </c>
      <c r="C41" s="11" t="s">
        <v>21</v>
      </c>
      <c r="D41" s="12">
        <v>0</v>
      </c>
      <c r="E41" s="13">
        <v>0</v>
      </c>
      <c r="F41" s="13">
        <v>0</v>
      </c>
      <c r="G41" s="13">
        <v>0</v>
      </c>
      <c r="H41" s="13">
        <v>0</v>
      </c>
      <c r="I41" s="13">
        <v>0</v>
      </c>
      <c r="J41" s="13">
        <v>0</v>
      </c>
      <c r="K41" s="13">
        <v>0</v>
      </c>
      <c r="L41" s="13">
        <v>0</v>
      </c>
      <c r="M41" s="13">
        <v>0</v>
      </c>
      <c r="N41" s="13">
        <v>0</v>
      </c>
      <c r="O41" s="13">
        <v>8918250.1099999994</v>
      </c>
      <c r="P41" s="13">
        <v>14774089.25</v>
      </c>
      <c r="Q41" s="13">
        <v>4389135.62</v>
      </c>
      <c r="R41" s="14">
        <v>6650182.6499999994</v>
      </c>
    </row>
    <row r="42" spans="1:18" ht="14" x14ac:dyDescent="0.3">
      <c r="A42" s="45" t="s">
        <v>110</v>
      </c>
      <c r="C42" s="11" t="s">
        <v>26</v>
      </c>
      <c r="D42" s="12">
        <v>0</v>
      </c>
      <c r="E42" s="13">
        <v>0</v>
      </c>
      <c r="F42" s="13">
        <v>0</v>
      </c>
      <c r="G42" s="13">
        <v>0</v>
      </c>
      <c r="H42" s="13">
        <v>0</v>
      </c>
      <c r="I42" s="13">
        <v>0</v>
      </c>
      <c r="J42" s="13">
        <v>0</v>
      </c>
      <c r="K42" s="13">
        <v>0</v>
      </c>
      <c r="L42" s="13">
        <v>0</v>
      </c>
      <c r="M42" s="13">
        <v>0</v>
      </c>
      <c r="N42" s="13">
        <v>0</v>
      </c>
      <c r="O42" s="13">
        <v>1049524.9100000001</v>
      </c>
      <c r="P42" s="13">
        <v>6939988.1200000001</v>
      </c>
      <c r="Q42" s="13">
        <v>3713512.18</v>
      </c>
      <c r="R42" s="14">
        <v>1804134.09</v>
      </c>
    </row>
    <row r="43" spans="1:18" ht="14" x14ac:dyDescent="0.3">
      <c r="A43" s="45" t="s">
        <v>110</v>
      </c>
      <c r="C43" s="11" t="s">
        <v>38</v>
      </c>
      <c r="D43" s="12">
        <v>0</v>
      </c>
      <c r="E43" s="13">
        <v>0</v>
      </c>
      <c r="F43" s="13">
        <v>0</v>
      </c>
      <c r="G43" s="13">
        <v>0</v>
      </c>
      <c r="H43" s="13">
        <v>0</v>
      </c>
      <c r="I43" s="13">
        <v>0</v>
      </c>
      <c r="J43" s="13">
        <v>0</v>
      </c>
      <c r="K43" s="13">
        <v>0</v>
      </c>
      <c r="L43" s="13">
        <v>0</v>
      </c>
      <c r="M43" s="13">
        <v>0</v>
      </c>
      <c r="N43" s="13">
        <v>0</v>
      </c>
      <c r="O43" s="13">
        <v>2910998.75</v>
      </c>
      <c r="P43" s="13">
        <v>5280575.84</v>
      </c>
      <c r="Q43" s="13">
        <v>3341323.94</v>
      </c>
      <c r="R43" s="14">
        <v>1492012.65</v>
      </c>
    </row>
    <row r="44" spans="1:18" ht="14" x14ac:dyDescent="0.3">
      <c r="A44" s="45" t="s">
        <v>110</v>
      </c>
      <c r="C44" s="11" t="s">
        <v>29</v>
      </c>
      <c r="D44" s="12">
        <v>0</v>
      </c>
      <c r="E44" s="13">
        <v>0</v>
      </c>
      <c r="F44" s="13">
        <v>0</v>
      </c>
      <c r="G44" s="13">
        <v>0</v>
      </c>
      <c r="H44" s="13">
        <v>0</v>
      </c>
      <c r="I44" s="13">
        <v>0</v>
      </c>
      <c r="J44" s="13">
        <v>0</v>
      </c>
      <c r="K44" s="13">
        <v>0</v>
      </c>
      <c r="L44" s="13">
        <v>0</v>
      </c>
      <c r="M44" s="13">
        <v>0</v>
      </c>
      <c r="N44" s="13">
        <v>0</v>
      </c>
      <c r="O44" s="13">
        <v>2702395.54</v>
      </c>
      <c r="P44" s="13">
        <v>1976999.82</v>
      </c>
      <c r="Q44" s="13">
        <v>4069050.56</v>
      </c>
      <c r="R44" s="14">
        <v>4144064.43</v>
      </c>
    </row>
    <row r="45" spans="1:18" ht="14" x14ac:dyDescent="0.3">
      <c r="A45" s="45" t="s">
        <v>110</v>
      </c>
      <c r="C45" s="11" t="s">
        <v>40</v>
      </c>
      <c r="D45" s="12">
        <v>0</v>
      </c>
      <c r="E45" s="13">
        <v>0</v>
      </c>
      <c r="F45" s="13">
        <v>0</v>
      </c>
      <c r="G45" s="13">
        <v>0</v>
      </c>
      <c r="H45" s="13">
        <v>0</v>
      </c>
      <c r="I45" s="13">
        <v>0</v>
      </c>
      <c r="J45" s="13">
        <v>0</v>
      </c>
      <c r="K45" s="13">
        <v>0</v>
      </c>
      <c r="L45" s="13">
        <v>0</v>
      </c>
      <c r="M45" s="13">
        <v>0</v>
      </c>
      <c r="N45" s="13">
        <v>0</v>
      </c>
      <c r="O45" s="13">
        <v>1431291.58</v>
      </c>
      <c r="P45" s="13">
        <v>1673835.64</v>
      </c>
      <c r="Q45" s="13">
        <v>797446.33</v>
      </c>
      <c r="R45" s="14">
        <v>6062355.6500000004</v>
      </c>
    </row>
    <row r="46" spans="1:18" ht="14" x14ac:dyDescent="0.3">
      <c r="A46" s="45" t="s">
        <v>110</v>
      </c>
      <c r="C46" s="11" t="s">
        <v>28</v>
      </c>
      <c r="D46" s="12">
        <v>0</v>
      </c>
      <c r="E46" s="13">
        <v>0</v>
      </c>
      <c r="F46" s="13">
        <v>0</v>
      </c>
      <c r="G46" s="13">
        <v>0</v>
      </c>
      <c r="H46" s="13">
        <v>0</v>
      </c>
      <c r="I46" s="13">
        <v>0</v>
      </c>
      <c r="J46" s="13">
        <v>0</v>
      </c>
      <c r="K46" s="13">
        <v>0</v>
      </c>
      <c r="L46" s="13">
        <v>0</v>
      </c>
      <c r="M46" s="13">
        <v>0</v>
      </c>
      <c r="N46" s="13">
        <v>0</v>
      </c>
      <c r="O46" s="13">
        <v>1462258.67</v>
      </c>
      <c r="P46" s="13">
        <v>2681592.14</v>
      </c>
      <c r="Q46" s="13">
        <v>1135917.28</v>
      </c>
      <c r="R46" s="14">
        <v>1355452.41</v>
      </c>
    </row>
    <row r="47" spans="1:18" ht="14" x14ac:dyDescent="0.3">
      <c r="A47" s="45" t="s">
        <v>110</v>
      </c>
      <c r="C47" s="11" t="s">
        <v>23</v>
      </c>
      <c r="D47" s="12">
        <v>0</v>
      </c>
      <c r="E47" s="13">
        <v>0</v>
      </c>
      <c r="F47" s="13">
        <v>0</v>
      </c>
      <c r="G47" s="13">
        <v>0</v>
      </c>
      <c r="H47" s="13">
        <v>0</v>
      </c>
      <c r="I47" s="13">
        <v>0</v>
      </c>
      <c r="J47" s="13">
        <v>0</v>
      </c>
      <c r="K47" s="13">
        <v>0</v>
      </c>
      <c r="L47" s="13">
        <v>0</v>
      </c>
      <c r="M47" s="13">
        <v>0</v>
      </c>
      <c r="N47" s="13">
        <v>0</v>
      </c>
      <c r="O47" s="13">
        <v>459079.48</v>
      </c>
      <c r="P47" s="13">
        <v>1951403.79</v>
      </c>
      <c r="Q47" s="13">
        <v>1130328.0900000001</v>
      </c>
      <c r="R47" s="14">
        <v>1704387.03</v>
      </c>
    </row>
    <row r="48" spans="1:18" ht="14" x14ac:dyDescent="0.3">
      <c r="A48" s="45" t="s">
        <v>110</v>
      </c>
      <c r="C48" s="11" t="s">
        <v>22</v>
      </c>
      <c r="D48" s="12">
        <v>0</v>
      </c>
      <c r="E48" s="13">
        <v>0</v>
      </c>
      <c r="F48" s="13">
        <v>0</v>
      </c>
      <c r="G48" s="13">
        <v>0</v>
      </c>
      <c r="H48" s="13">
        <v>0</v>
      </c>
      <c r="I48" s="13">
        <v>0</v>
      </c>
      <c r="J48" s="13">
        <v>0</v>
      </c>
      <c r="K48" s="13">
        <v>0</v>
      </c>
      <c r="L48" s="13">
        <v>0</v>
      </c>
      <c r="M48" s="13">
        <v>0</v>
      </c>
      <c r="N48" s="13">
        <v>0</v>
      </c>
      <c r="O48" s="13">
        <v>1108620.6499999999</v>
      </c>
      <c r="P48" s="13">
        <v>1742088.08</v>
      </c>
      <c r="Q48" s="13">
        <v>591507.74000000011</v>
      </c>
      <c r="R48" s="14">
        <v>413652.47999999998</v>
      </c>
    </row>
    <row r="49" spans="1:18" ht="14.5" thickBot="1" x14ac:dyDescent="0.35">
      <c r="A49" s="45" t="s">
        <v>110</v>
      </c>
      <c r="C49" s="11" t="s">
        <v>24</v>
      </c>
      <c r="D49" s="15">
        <v>0</v>
      </c>
      <c r="E49" s="16">
        <v>0</v>
      </c>
      <c r="F49" s="16">
        <v>0</v>
      </c>
      <c r="G49" s="16">
        <v>0</v>
      </c>
      <c r="H49" s="16">
        <v>0</v>
      </c>
      <c r="I49" s="16">
        <v>0</v>
      </c>
      <c r="J49" s="16">
        <v>0</v>
      </c>
      <c r="K49" s="16">
        <v>0</v>
      </c>
      <c r="L49" s="16">
        <v>0</v>
      </c>
      <c r="M49" s="16">
        <v>0</v>
      </c>
      <c r="N49" s="16">
        <v>0</v>
      </c>
      <c r="O49" s="16">
        <v>27626306.359999999</v>
      </c>
      <c r="P49" s="16">
        <v>22367406.359999999</v>
      </c>
      <c r="Q49" s="16">
        <v>21749698.359999999</v>
      </c>
      <c r="R49" s="17">
        <v>15169741.550000001</v>
      </c>
    </row>
    <row r="50" spans="1:18" ht="14.5" thickBot="1" x14ac:dyDescent="0.35">
      <c r="A50" s="45" t="s">
        <v>110</v>
      </c>
      <c r="C50" s="18" t="s">
        <v>14</v>
      </c>
      <c r="D50" s="19">
        <v>0</v>
      </c>
      <c r="E50" s="20">
        <v>0</v>
      </c>
      <c r="F50" s="20">
        <v>0</v>
      </c>
      <c r="G50" s="20">
        <v>0</v>
      </c>
      <c r="H50" s="20">
        <v>0</v>
      </c>
      <c r="I50" s="20">
        <v>0</v>
      </c>
      <c r="J50" s="20">
        <v>0</v>
      </c>
      <c r="K50" s="20">
        <v>0</v>
      </c>
      <c r="L50" s="20">
        <v>0</v>
      </c>
      <c r="M50" s="20">
        <v>0</v>
      </c>
      <c r="N50" s="20">
        <v>0</v>
      </c>
      <c r="O50" s="20">
        <v>403975037.42000008</v>
      </c>
      <c r="P50" s="20">
        <v>381767843.88999999</v>
      </c>
      <c r="Q50" s="20">
        <v>275888289.14000005</v>
      </c>
      <c r="R50" s="21" t="s">
        <v>377</v>
      </c>
    </row>
    <row r="52" spans="1:18" ht="23.5" thickBot="1" x14ac:dyDescent="0.3">
      <c r="C52" s="1" t="s">
        <v>152</v>
      </c>
      <c r="D52" s="1"/>
      <c r="E52" s="1"/>
      <c r="F52" s="1"/>
      <c r="G52" s="1"/>
      <c r="H52" s="1"/>
      <c r="I52" s="1"/>
      <c r="J52" s="1"/>
      <c r="K52" s="1"/>
      <c r="L52" s="1"/>
      <c r="M52" s="1"/>
      <c r="N52" s="9"/>
      <c r="O52" s="9"/>
      <c r="P52" s="9"/>
      <c r="Q52" s="9"/>
      <c r="R52" s="9"/>
    </row>
    <row r="53" spans="1:18" ht="14.5" thickBot="1" x14ac:dyDescent="0.35">
      <c r="C53" s="2"/>
      <c r="D53" s="140" t="s">
        <v>52</v>
      </c>
      <c r="E53" s="141"/>
      <c r="F53" s="141"/>
      <c r="G53" s="141"/>
      <c r="H53" s="141"/>
      <c r="I53" s="141"/>
      <c r="J53" s="141"/>
      <c r="K53" s="141"/>
      <c r="L53" s="141"/>
      <c r="M53" s="141"/>
      <c r="N53" s="141"/>
      <c r="O53" s="141"/>
      <c r="P53" s="141"/>
      <c r="Q53" s="141"/>
      <c r="R53" s="142"/>
    </row>
    <row r="54" spans="1:18" ht="14.5" thickBot="1" x14ac:dyDescent="0.35">
      <c r="A54" s="45" t="s">
        <v>110</v>
      </c>
      <c r="C54" s="3" t="s">
        <v>352</v>
      </c>
      <c r="D54" s="4" t="s">
        <v>0</v>
      </c>
      <c r="E54" s="5" t="s">
        <v>1</v>
      </c>
      <c r="F54" s="5" t="s">
        <v>2</v>
      </c>
      <c r="G54" s="5" t="s">
        <v>3</v>
      </c>
      <c r="H54" s="5" t="s">
        <v>4</v>
      </c>
      <c r="I54" s="5" t="s">
        <v>5</v>
      </c>
      <c r="J54" s="5" t="s">
        <v>6</v>
      </c>
      <c r="K54" s="5" t="s">
        <v>7</v>
      </c>
      <c r="L54" s="5" t="s">
        <v>8</v>
      </c>
      <c r="M54" s="5" t="s">
        <v>9</v>
      </c>
      <c r="N54" s="5" t="s">
        <v>10</v>
      </c>
      <c r="O54" s="5" t="s">
        <v>11</v>
      </c>
      <c r="P54" s="5" t="s">
        <v>17</v>
      </c>
      <c r="Q54" s="5" t="s">
        <v>44</v>
      </c>
      <c r="R54" s="6" t="s">
        <v>88</v>
      </c>
    </row>
    <row r="55" spans="1:18" ht="14" x14ac:dyDescent="0.3">
      <c r="A55" s="45" t="s">
        <v>110</v>
      </c>
      <c r="C55" s="11" t="s">
        <v>378</v>
      </c>
      <c r="D55" s="12">
        <v>196212173.97999999</v>
      </c>
      <c r="E55" s="13">
        <v>189826472.09000003</v>
      </c>
      <c r="F55" s="13">
        <v>237961794.56999999</v>
      </c>
      <c r="G55" s="13">
        <v>193458291.99000001</v>
      </c>
      <c r="H55" s="13">
        <v>220486074.42000002</v>
      </c>
      <c r="I55" s="13">
        <v>387902795.28999996</v>
      </c>
      <c r="J55" s="13">
        <v>350425937.20999998</v>
      </c>
      <c r="K55" s="13">
        <v>322794084.01999998</v>
      </c>
      <c r="L55" s="13">
        <v>256880787.57999998</v>
      </c>
      <c r="M55" s="13">
        <v>331765133.18000001</v>
      </c>
      <c r="N55" s="13">
        <v>375351775.92000008</v>
      </c>
      <c r="O55" s="13">
        <v>696768838.69999993</v>
      </c>
      <c r="P55" s="13">
        <v>699938571.93999982</v>
      </c>
      <c r="Q55" s="13">
        <v>628097049.93999994</v>
      </c>
      <c r="R55" s="14">
        <v>613207262.39999998</v>
      </c>
    </row>
    <row r="56" spans="1:18" ht="14" x14ac:dyDescent="0.3">
      <c r="A56" s="45" t="s">
        <v>110</v>
      </c>
      <c r="C56" s="11" t="s">
        <v>379</v>
      </c>
      <c r="D56" s="12">
        <v>26892315.649999999</v>
      </c>
      <c r="E56" s="13">
        <v>40274381.969999999</v>
      </c>
      <c r="F56" s="13">
        <v>29864047</v>
      </c>
      <c r="G56" s="13">
        <v>40406676.810000002</v>
      </c>
      <c r="H56" s="13">
        <v>46305799.790000007</v>
      </c>
      <c r="I56" s="13">
        <v>70050124.38000001</v>
      </c>
      <c r="J56" s="13">
        <v>63990443.980000004</v>
      </c>
      <c r="K56" s="13">
        <v>61283342.159999996</v>
      </c>
      <c r="L56" s="13">
        <v>54237362.200000003</v>
      </c>
      <c r="M56" s="13">
        <v>61398124.439999998</v>
      </c>
      <c r="N56" s="13">
        <v>85617266.640000001</v>
      </c>
      <c r="O56" s="13">
        <v>94556997.939999998</v>
      </c>
      <c r="P56" s="13">
        <v>128001922.82000001</v>
      </c>
      <c r="Q56" s="13">
        <v>140207783.72</v>
      </c>
      <c r="R56" s="14">
        <v>110554363.01000001</v>
      </c>
    </row>
    <row r="57" spans="1:18" ht="14" x14ac:dyDescent="0.3">
      <c r="A57" s="45" t="s">
        <v>110</v>
      </c>
      <c r="C57" s="11" t="s">
        <v>25</v>
      </c>
      <c r="D57" s="12">
        <v>40830428.780000001</v>
      </c>
      <c r="E57" s="13">
        <v>35032167.969999999</v>
      </c>
      <c r="F57" s="13">
        <v>52385493.590000004</v>
      </c>
      <c r="G57" s="13">
        <v>36662168.149999999</v>
      </c>
      <c r="H57" s="13">
        <v>39417493.349999994</v>
      </c>
      <c r="I57" s="13">
        <v>66253074.920000002</v>
      </c>
      <c r="J57" s="13">
        <v>56138854.149999999</v>
      </c>
      <c r="K57" s="13">
        <v>57712019.950000003</v>
      </c>
      <c r="L57" s="13">
        <v>79358453.400000006</v>
      </c>
      <c r="M57" s="13">
        <v>57731742.310000002</v>
      </c>
      <c r="N57" s="13">
        <v>71865283.189999998</v>
      </c>
      <c r="O57" s="13">
        <v>127235823.86</v>
      </c>
      <c r="P57" s="13">
        <v>151800100.44000003</v>
      </c>
      <c r="Q57" s="13">
        <v>140183614.03999999</v>
      </c>
      <c r="R57" s="14">
        <v>106265155.41</v>
      </c>
    </row>
    <row r="58" spans="1:18" ht="14" x14ac:dyDescent="0.3">
      <c r="A58" s="45" t="s">
        <v>110</v>
      </c>
      <c r="C58" s="11" t="s">
        <v>43</v>
      </c>
      <c r="D58" s="12">
        <v>30276011.32</v>
      </c>
      <c r="E58" s="13">
        <v>27619011.560000002</v>
      </c>
      <c r="F58" s="13">
        <v>35048286.970000006</v>
      </c>
      <c r="G58" s="13">
        <v>39863027.130000003</v>
      </c>
      <c r="H58" s="13">
        <v>47667284.880000003</v>
      </c>
      <c r="I58" s="13">
        <v>66802120.050000004</v>
      </c>
      <c r="J58" s="13">
        <v>72846070.929999992</v>
      </c>
      <c r="K58" s="13">
        <v>61387594.359999999</v>
      </c>
      <c r="L58" s="13">
        <v>66201407.920000002</v>
      </c>
      <c r="M58" s="13">
        <v>59823880.439999998</v>
      </c>
      <c r="N58" s="13">
        <v>88260244.88000001</v>
      </c>
      <c r="O58" s="13">
        <v>110535584.44500001</v>
      </c>
      <c r="P58" s="13">
        <v>138479250.73000002</v>
      </c>
      <c r="Q58" s="13">
        <v>116273435.3</v>
      </c>
      <c r="R58" s="14">
        <v>139349962.21000001</v>
      </c>
    </row>
    <row r="59" spans="1:18" ht="14" x14ac:dyDescent="0.3">
      <c r="A59" s="45" t="s">
        <v>110</v>
      </c>
      <c r="C59" s="11" t="s">
        <v>36</v>
      </c>
      <c r="D59" s="12">
        <v>25819346.779999997</v>
      </c>
      <c r="E59" s="13">
        <v>35168990.259999998</v>
      </c>
      <c r="F59" s="13">
        <v>40080327.890000001</v>
      </c>
      <c r="G59" s="13">
        <v>58200499.350000001</v>
      </c>
      <c r="H59" s="13">
        <v>63855358.93</v>
      </c>
      <c r="I59" s="13">
        <v>72594248.609999999</v>
      </c>
      <c r="J59" s="13">
        <v>74799568.939999998</v>
      </c>
      <c r="K59" s="13">
        <v>70075659.339999989</v>
      </c>
      <c r="L59" s="13">
        <v>68619197.290000007</v>
      </c>
      <c r="M59" s="13">
        <v>101840024.16</v>
      </c>
      <c r="N59" s="13">
        <v>103354946.45</v>
      </c>
      <c r="O59" s="13">
        <v>104753665.06000002</v>
      </c>
      <c r="P59" s="13">
        <v>101453450.70000002</v>
      </c>
      <c r="Q59" s="13">
        <v>96417031.530000001</v>
      </c>
      <c r="R59" s="14">
        <v>104290080.03</v>
      </c>
    </row>
    <row r="60" spans="1:18" ht="14" x14ac:dyDescent="0.3">
      <c r="A60" s="45" t="s">
        <v>110</v>
      </c>
      <c r="C60" s="11" t="s">
        <v>18</v>
      </c>
      <c r="D60" s="12">
        <v>22998501.449999999</v>
      </c>
      <c r="E60" s="13">
        <v>28608209.57</v>
      </c>
      <c r="F60" s="13">
        <v>23693385.640000001</v>
      </c>
      <c r="G60" s="13">
        <v>34798794.239999995</v>
      </c>
      <c r="H60" s="13">
        <v>38163822.859999999</v>
      </c>
      <c r="I60" s="13">
        <v>41315690.68</v>
      </c>
      <c r="J60" s="13">
        <v>50705522.839999996</v>
      </c>
      <c r="K60" s="13">
        <v>46619825.18</v>
      </c>
      <c r="L60" s="13">
        <v>42199324.940000005</v>
      </c>
      <c r="M60" s="13">
        <v>53857126.589999996</v>
      </c>
      <c r="N60" s="13">
        <v>61101489.329999998</v>
      </c>
      <c r="O60" s="13">
        <v>65861678.604999997</v>
      </c>
      <c r="P60" s="13">
        <v>74967739.079999998</v>
      </c>
      <c r="Q60" s="13">
        <v>66050306.25</v>
      </c>
      <c r="R60" s="14">
        <v>64280522.079999998</v>
      </c>
    </row>
    <row r="61" spans="1:18" ht="14" x14ac:dyDescent="0.3">
      <c r="A61" s="45" t="s">
        <v>110</v>
      </c>
      <c r="C61" s="11" t="s">
        <v>27</v>
      </c>
      <c r="D61" s="12">
        <v>6584367.5299999993</v>
      </c>
      <c r="E61" s="13">
        <v>3560985.2600000002</v>
      </c>
      <c r="F61" s="13">
        <v>6451247.919999999</v>
      </c>
      <c r="G61" s="13">
        <v>12149372.529999999</v>
      </c>
      <c r="H61" s="13">
        <v>20780986.75</v>
      </c>
      <c r="I61" s="13">
        <v>20233527</v>
      </c>
      <c r="J61" s="13">
        <v>25178018.370000001</v>
      </c>
      <c r="K61" s="13">
        <v>23737332.75</v>
      </c>
      <c r="L61" s="13">
        <v>21680283.010000002</v>
      </c>
      <c r="M61" s="13">
        <v>33684339.580000006</v>
      </c>
      <c r="N61" s="13">
        <v>38381854.419999994</v>
      </c>
      <c r="O61" s="13">
        <v>49107368.050000004</v>
      </c>
      <c r="P61" s="13">
        <v>56116990.560000002</v>
      </c>
      <c r="Q61" s="13">
        <v>52434241.210000001</v>
      </c>
      <c r="R61" s="14">
        <v>32427710.809999999</v>
      </c>
    </row>
    <row r="62" spans="1:18" ht="14" x14ac:dyDescent="0.3">
      <c r="A62" s="45" t="s">
        <v>110</v>
      </c>
      <c r="C62" s="11" t="s">
        <v>20</v>
      </c>
      <c r="D62" s="12">
        <v>12659470.08</v>
      </c>
      <c r="E62" s="13">
        <v>11042448.279999999</v>
      </c>
      <c r="F62" s="13">
        <v>12218074.370000001</v>
      </c>
      <c r="G62" s="13">
        <v>20469959.559999999</v>
      </c>
      <c r="H62" s="13">
        <v>20235562.369999997</v>
      </c>
      <c r="I62" s="13">
        <v>32511710.169999998</v>
      </c>
      <c r="J62" s="13">
        <v>29531231.310000002</v>
      </c>
      <c r="K62" s="13">
        <v>29672088.16</v>
      </c>
      <c r="L62" s="13">
        <v>19760755.880000003</v>
      </c>
      <c r="M62" s="13">
        <v>23160708.240000002</v>
      </c>
      <c r="N62" s="13">
        <v>22476413.09</v>
      </c>
      <c r="O62" s="13">
        <v>38838723.700000003</v>
      </c>
      <c r="P62" s="13">
        <v>32770802.029999997</v>
      </c>
      <c r="Q62" s="13">
        <v>28933815.18</v>
      </c>
      <c r="R62" s="14">
        <v>28129673</v>
      </c>
    </row>
    <row r="63" spans="1:18" ht="14" x14ac:dyDescent="0.3">
      <c r="A63" s="45" t="s">
        <v>110</v>
      </c>
      <c r="C63" s="11" t="s">
        <v>19</v>
      </c>
      <c r="D63" s="12">
        <v>8147718.4900000002</v>
      </c>
      <c r="E63" s="13">
        <v>8882428.2400000002</v>
      </c>
      <c r="F63" s="13">
        <v>9712862.7200000007</v>
      </c>
      <c r="G63" s="13">
        <v>17491653.690000001</v>
      </c>
      <c r="H63" s="13">
        <v>12604805.949999999</v>
      </c>
      <c r="I63" s="13">
        <v>18016566.239999998</v>
      </c>
      <c r="J63" s="13">
        <v>12121450.460000001</v>
      </c>
      <c r="K63" s="13">
        <v>15866698.98</v>
      </c>
      <c r="L63" s="13">
        <v>18623949.100000001</v>
      </c>
      <c r="M63" s="13">
        <v>26392900.370000001</v>
      </c>
      <c r="N63" s="13">
        <v>25366115.510000002</v>
      </c>
      <c r="O63" s="13">
        <v>31197834.920000002</v>
      </c>
      <c r="P63" s="13">
        <v>36759172.549999997</v>
      </c>
      <c r="Q63" s="13">
        <v>29984476.539999999</v>
      </c>
      <c r="R63" s="14">
        <v>32228887.900000002</v>
      </c>
    </row>
    <row r="64" spans="1:18" ht="14" x14ac:dyDescent="0.3">
      <c r="A64" s="45" t="s">
        <v>110</v>
      </c>
      <c r="C64" s="11" t="s">
        <v>21</v>
      </c>
      <c r="D64" s="12">
        <v>2750290.0300000003</v>
      </c>
      <c r="E64" s="13">
        <v>10871968.289999999</v>
      </c>
      <c r="F64" s="13">
        <v>5670868.9900000002</v>
      </c>
      <c r="G64" s="13">
        <v>6501133.5999999996</v>
      </c>
      <c r="H64" s="13">
        <v>12901376.789999999</v>
      </c>
      <c r="I64" s="13">
        <v>10693872.93</v>
      </c>
      <c r="J64" s="13">
        <v>8187003.7800000003</v>
      </c>
      <c r="K64" s="13">
        <v>13972902.09</v>
      </c>
      <c r="L64" s="13">
        <v>11944930.619999999</v>
      </c>
      <c r="M64" s="13">
        <v>14156123.120000001</v>
      </c>
      <c r="N64" s="13">
        <v>22271731.949999999</v>
      </c>
      <c r="O64" s="13">
        <v>38380016.689999998</v>
      </c>
      <c r="P64" s="13">
        <v>50075939.409999996</v>
      </c>
      <c r="Q64" s="13">
        <v>32813118.710000001</v>
      </c>
      <c r="R64" s="14">
        <v>48853128.830000006</v>
      </c>
    </row>
    <row r="65" spans="1:18" ht="14" x14ac:dyDescent="0.3">
      <c r="A65" s="45" t="s">
        <v>110</v>
      </c>
      <c r="C65" s="11" t="s">
        <v>26</v>
      </c>
      <c r="D65" s="12">
        <v>3349561.93</v>
      </c>
      <c r="E65" s="13">
        <v>1698050.94</v>
      </c>
      <c r="F65" s="13">
        <v>5496852.0700000003</v>
      </c>
      <c r="G65" s="13">
        <v>7855398.4100000001</v>
      </c>
      <c r="H65" s="13">
        <v>13705911.810000001</v>
      </c>
      <c r="I65" s="13">
        <v>10696879.65</v>
      </c>
      <c r="J65" s="13">
        <v>17592530.559999999</v>
      </c>
      <c r="K65" s="13">
        <v>18473876.609999999</v>
      </c>
      <c r="L65" s="13">
        <v>12767494.07</v>
      </c>
      <c r="M65" s="13">
        <v>12631874.180000002</v>
      </c>
      <c r="N65" s="13">
        <v>16561230.439999999</v>
      </c>
      <c r="O65" s="13">
        <v>15747749.279999999</v>
      </c>
      <c r="P65" s="13">
        <v>29828691.160000004</v>
      </c>
      <c r="Q65" s="13">
        <v>24671264</v>
      </c>
      <c r="R65" s="14">
        <v>21085669.969999999</v>
      </c>
    </row>
    <row r="66" spans="1:18" ht="14" x14ac:dyDescent="0.3">
      <c r="A66" s="45" t="s">
        <v>110</v>
      </c>
      <c r="C66" s="11" t="s">
        <v>38</v>
      </c>
      <c r="D66" s="12">
        <v>5159286.57</v>
      </c>
      <c r="E66" s="13">
        <v>6556513.9400000004</v>
      </c>
      <c r="F66" s="13">
        <v>5458441.9100000001</v>
      </c>
      <c r="G66" s="13">
        <v>5377953.5</v>
      </c>
      <c r="H66" s="13">
        <v>9209469.1899999995</v>
      </c>
      <c r="I66" s="13">
        <v>9703142.6799999997</v>
      </c>
      <c r="J66" s="13">
        <v>14754013.860000001</v>
      </c>
      <c r="K66" s="13">
        <v>11197814.470000001</v>
      </c>
      <c r="L66" s="13">
        <v>8184048.7999999998</v>
      </c>
      <c r="M66" s="13">
        <v>10890244.810000001</v>
      </c>
      <c r="N66" s="13">
        <v>12498526.969999999</v>
      </c>
      <c r="O66" s="13">
        <v>18980689.579999998</v>
      </c>
      <c r="P66" s="13">
        <v>25625791.349999998</v>
      </c>
      <c r="Q66" s="13">
        <v>26119903.190000001</v>
      </c>
      <c r="R66" s="14">
        <v>20134874.43</v>
      </c>
    </row>
    <row r="67" spans="1:18" ht="14" x14ac:dyDescent="0.3">
      <c r="A67" s="45" t="s">
        <v>110</v>
      </c>
      <c r="C67" s="11" t="s">
        <v>29</v>
      </c>
      <c r="D67" s="12">
        <v>4133953.8800000004</v>
      </c>
      <c r="E67" s="13">
        <v>4618320.2699999996</v>
      </c>
      <c r="F67" s="13">
        <v>4928375.62</v>
      </c>
      <c r="G67" s="13">
        <v>5236364.3099999996</v>
      </c>
      <c r="H67" s="13">
        <v>8661491.2000000011</v>
      </c>
      <c r="I67" s="13">
        <v>8654329.1500000004</v>
      </c>
      <c r="J67" s="13">
        <v>10148564.050000001</v>
      </c>
      <c r="K67" s="13">
        <v>10169876.960000001</v>
      </c>
      <c r="L67" s="13">
        <v>10312030.989999998</v>
      </c>
      <c r="M67" s="13">
        <v>9467773.0499999989</v>
      </c>
      <c r="N67" s="13">
        <v>15328076.5</v>
      </c>
      <c r="O67" s="13">
        <v>17303163.419999998</v>
      </c>
      <c r="P67" s="13">
        <v>20530523.34</v>
      </c>
      <c r="Q67" s="13">
        <v>27337027.879999999</v>
      </c>
      <c r="R67" s="14">
        <v>27544272.950000003</v>
      </c>
    </row>
    <row r="68" spans="1:18" ht="14" x14ac:dyDescent="0.3">
      <c r="A68" s="45" t="s">
        <v>110</v>
      </c>
      <c r="C68" s="11" t="s">
        <v>40</v>
      </c>
      <c r="D68" s="12">
        <v>3477005.67</v>
      </c>
      <c r="E68" s="13">
        <v>3242707.21</v>
      </c>
      <c r="F68" s="13">
        <v>7691977.4899999993</v>
      </c>
      <c r="G68" s="13">
        <v>6667396.6600000001</v>
      </c>
      <c r="H68" s="13">
        <v>5112169.1900000004</v>
      </c>
      <c r="I68" s="13">
        <v>10505632.07</v>
      </c>
      <c r="J68" s="13">
        <v>12716342.859999999</v>
      </c>
      <c r="K68" s="13">
        <v>5611341.1100000003</v>
      </c>
      <c r="L68" s="13">
        <v>7866371.7600000007</v>
      </c>
      <c r="M68" s="13">
        <v>14662576.609999999</v>
      </c>
      <c r="N68" s="13">
        <v>11649284.33</v>
      </c>
      <c r="O68" s="13">
        <v>8364731.4100000001</v>
      </c>
      <c r="P68" s="13">
        <v>16565291.52</v>
      </c>
      <c r="Q68" s="13">
        <v>16076166.91</v>
      </c>
      <c r="R68" s="14">
        <v>30442276.349999998</v>
      </c>
    </row>
    <row r="69" spans="1:18" ht="14" x14ac:dyDescent="0.3">
      <c r="A69" s="45" t="s">
        <v>110</v>
      </c>
      <c r="C69" s="11" t="s">
        <v>28</v>
      </c>
      <c r="D69" s="12">
        <v>430549.83999999997</v>
      </c>
      <c r="E69" s="13">
        <v>2006523.55</v>
      </c>
      <c r="F69" s="13">
        <v>692132.03</v>
      </c>
      <c r="G69" s="13">
        <v>1241584.06</v>
      </c>
      <c r="H69" s="13">
        <v>4287649.75</v>
      </c>
      <c r="I69" s="13">
        <v>4233581.92</v>
      </c>
      <c r="J69" s="13">
        <v>4895234.79</v>
      </c>
      <c r="K69" s="13">
        <v>4166132</v>
      </c>
      <c r="L69" s="13">
        <v>6391327.2300000004</v>
      </c>
      <c r="M69" s="13">
        <v>9514335.8499999996</v>
      </c>
      <c r="N69" s="13">
        <v>7811214.5300000003</v>
      </c>
      <c r="O69" s="13">
        <v>9926953.1400000006</v>
      </c>
      <c r="P69" s="13">
        <v>17946107.469999999</v>
      </c>
      <c r="Q69" s="13">
        <v>11813175.959999999</v>
      </c>
      <c r="R69" s="14">
        <v>8238632.8200000003</v>
      </c>
    </row>
    <row r="70" spans="1:18" ht="14" x14ac:dyDescent="0.3">
      <c r="A70" s="45" t="s">
        <v>110</v>
      </c>
      <c r="C70" s="11" t="s">
        <v>23</v>
      </c>
      <c r="D70" s="12">
        <v>1200057.32</v>
      </c>
      <c r="E70" s="13">
        <v>5188218.59</v>
      </c>
      <c r="F70" s="13">
        <v>3592278.36</v>
      </c>
      <c r="G70" s="13">
        <v>5708118.7000000002</v>
      </c>
      <c r="H70" s="13">
        <v>6599624.4100000001</v>
      </c>
      <c r="I70" s="13">
        <v>6942061.1699999999</v>
      </c>
      <c r="J70" s="13">
        <v>8578977.5099999998</v>
      </c>
      <c r="K70" s="13">
        <v>11823585.810000001</v>
      </c>
      <c r="L70" s="13">
        <v>5431443.4199999999</v>
      </c>
      <c r="M70" s="13">
        <v>7114530.0800000001</v>
      </c>
      <c r="N70" s="13">
        <v>14230240.939999999</v>
      </c>
      <c r="O70" s="13">
        <v>9922668.040000001</v>
      </c>
      <c r="P70" s="13">
        <v>18714264.039999999</v>
      </c>
      <c r="Q70" s="13">
        <v>17595323.68</v>
      </c>
      <c r="R70" s="14">
        <v>18432196.300000001</v>
      </c>
    </row>
    <row r="71" spans="1:18" ht="14" x14ac:dyDescent="0.3">
      <c r="A71" s="45" t="s">
        <v>110</v>
      </c>
      <c r="C71" s="11" t="s">
        <v>22</v>
      </c>
      <c r="D71" s="12">
        <v>4749544.67</v>
      </c>
      <c r="E71" s="13">
        <v>4013896.8</v>
      </c>
      <c r="F71" s="13">
        <v>2064912.64</v>
      </c>
      <c r="G71" s="13">
        <v>4466590.99</v>
      </c>
      <c r="H71" s="13">
        <v>4789356.59</v>
      </c>
      <c r="I71" s="13">
        <v>5737952.3600000003</v>
      </c>
      <c r="J71" s="13">
        <v>5581678.2400000002</v>
      </c>
      <c r="K71" s="13">
        <v>5936865.7000000002</v>
      </c>
      <c r="L71" s="13">
        <v>6676418.0199999996</v>
      </c>
      <c r="M71" s="13">
        <v>6986675.7400000002</v>
      </c>
      <c r="N71" s="13">
        <v>9041513.0500000007</v>
      </c>
      <c r="O71" s="13">
        <v>14670119.939999999</v>
      </c>
      <c r="P71" s="13">
        <v>15238995.370000001</v>
      </c>
      <c r="Q71" s="13">
        <v>14549693.060000001</v>
      </c>
      <c r="R71" s="14">
        <v>12934891.710000001</v>
      </c>
    </row>
    <row r="72" spans="1:18" ht="14.5" thickBot="1" x14ac:dyDescent="0.35">
      <c r="A72" s="45" t="s">
        <v>110</v>
      </c>
      <c r="C72" s="11" t="s">
        <v>24</v>
      </c>
      <c r="D72" s="15">
        <v>33853122.990000002</v>
      </c>
      <c r="E72" s="16">
        <v>43666597.609999999</v>
      </c>
      <c r="F72" s="16">
        <v>44290097.920000002</v>
      </c>
      <c r="G72" s="16">
        <v>61450474.099999994</v>
      </c>
      <c r="H72" s="16">
        <v>70498422.199999988</v>
      </c>
      <c r="I72" s="16">
        <v>85451217.219999984</v>
      </c>
      <c r="J72" s="16">
        <v>86695762.340000004</v>
      </c>
      <c r="K72" s="16">
        <v>86187543.780000001</v>
      </c>
      <c r="L72" s="16">
        <v>75756738.559999987</v>
      </c>
      <c r="M72" s="16">
        <v>115983510.80000001</v>
      </c>
      <c r="N72" s="16">
        <v>108868456.66</v>
      </c>
      <c r="O72" s="16">
        <v>176866336.06</v>
      </c>
      <c r="P72" s="16">
        <v>160470900.95999998</v>
      </c>
      <c r="Q72" s="16">
        <v>174946134.82999998</v>
      </c>
      <c r="R72" s="17">
        <v>171453395.85000002</v>
      </c>
    </row>
    <row r="73" spans="1:18" ht="14.5" thickBot="1" x14ac:dyDescent="0.35">
      <c r="A73" s="45" t="s">
        <v>110</v>
      </c>
      <c r="C73" s="18" t="s">
        <v>14</v>
      </c>
      <c r="D73" s="19">
        <v>429523706.95999992</v>
      </c>
      <c r="E73" s="20">
        <v>461877892.39999998</v>
      </c>
      <c r="F73" s="20">
        <v>527301457.70000005</v>
      </c>
      <c r="G73" s="20">
        <v>558005457.78000009</v>
      </c>
      <c r="H73" s="20">
        <v>645282660.43000031</v>
      </c>
      <c r="I73" s="20">
        <v>928298526.48999977</v>
      </c>
      <c r="J73" s="20">
        <v>904887206.17999995</v>
      </c>
      <c r="K73" s="20">
        <v>856688583.42999995</v>
      </c>
      <c r="L73" s="20">
        <v>772892324.78999996</v>
      </c>
      <c r="M73" s="20">
        <v>951061623.54999995</v>
      </c>
      <c r="N73" s="20">
        <v>1090035664.8000004</v>
      </c>
      <c r="O73" s="20">
        <v>1629018942.8400002</v>
      </c>
      <c r="P73" s="20">
        <v>1775284505.4699996</v>
      </c>
      <c r="Q73" s="20">
        <v>1644503561.9300003</v>
      </c>
      <c r="R73" s="21">
        <v>1589852956.0599999</v>
      </c>
    </row>
    <row r="77" spans="1:18" ht="23.5" thickBot="1" x14ac:dyDescent="0.3">
      <c r="C77" s="1" t="s">
        <v>153</v>
      </c>
      <c r="D77" s="1"/>
      <c r="E77" s="1"/>
      <c r="F77" s="1"/>
      <c r="G77" s="1"/>
      <c r="H77" s="1"/>
      <c r="I77" s="1"/>
      <c r="J77" s="1"/>
      <c r="K77" s="1"/>
      <c r="L77" s="1"/>
      <c r="M77" s="1"/>
      <c r="N77" s="9"/>
      <c r="O77" s="9"/>
      <c r="P77" s="9"/>
      <c r="Q77" s="9"/>
      <c r="R77" s="9"/>
    </row>
    <row r="78" spans="1:18" ht="14.5" thickBot="1" x14ac:dyDescent="0.35">
      <c r="C78" s="2"/>
      <c r="D78" s="140" t="s">
        <v>52</v>
      </c>
      <c r="E78" s="141"/>
      <c r="F78" s="141"/>
      <c r="G78" s="141"/>
      <c r="H78" s="141"/>
      <c r="I78" s="141"/>
      <c r="J78" s="141"/>
      <c r="K78" s="141"/>
      <c r="L78" s="141"/>
      <c r="M78" s="141"/>
      <c r="N78" s="141"/>
      <c r="O78" s="141"/>
      <c r="P78" s="141"/>
      <c r="Q78" s="141"/>
      <c r="R78" s="142"/>
    </row>
    <row r="79" spans="1:18" ht="14.5" thickBot="1" x14ac:dyDescent="0.35">
      <c r="A79" s="45" t="s">
        <v>16</v>
      </c>
      <c r="C79" s="3" t="s">
        <v>352</v>
      </c>
      <c r="D79" s="4" t="s">
        <v>0</v>
      </c>
      <c r="E79" s="5" t="s">
        <v>1</v>
      </c>
      <c r="F79" s="5" t="s">
        <v>2</v>
      </c>
      <c r="G79" s="5" t="s">
        <v>3</v>
      </c>
      <c r="H79" s="5" t="s">
        <v>4</v>
      </c>
      <c r="I79" s="5" t="s">
        <v>5</v>
      </c>
      <c r="J79" s="5" t="s">
        <v>6</v>
      </c>
      <c r="K79" s="5" t="s">
        <v>7</v>
      </c>
      <c r="L79" s="5" t="s">
        <v>8</v>
      </c>
      <c r="M79" s="5" t="s">
        <v>9</v>
      </c>
      <c r="N79" s="5" t="s">
        <v>10</v>
      </c>
      <c r="O79" s="5" t="s">
        <v>11</v>
      </c>
      <c r="P79" s="5" t="s">
        <v>17</v>
      </c>
      <c r="Q79" s="5" t="s">
        <v>44</v>
      </c>
      <c r="R79" s="6" t="s">
        <v>88</v>
      </c>
    </row>
    <row r="80" spans="1:18" ht="14" x14ac:dyDescent="0.3">
      <c r="A80" s="45" t="s">
        <v>16</v>
      </c>
      <c r="C80" s="11" t="s">
        <v>378</v>
      </c>
      <c r="D80" s="12">
        <v>113873612.09999999</v>
      </c>
      <c r="E80" s="13">
        <v>99123507.840000004</v>
      </c>
      <c r="F80" s="13">
        <v>151261329.00999999</v>
      </c>
      <c r="G80" s="13">
        <v>114365256.34999999</v>
      </c>
      <c r="H80" s="13">
        <v>142386933.86000001</v>
      </c>
      <c r="I80" s="13">
        <v>277416721.95999998</v>
      </c>
      <c r="J80" s="13">
        <v>266687579.19999999</v>
      </c>
      <c r="K80" s="13">
        <v>254592869.30000001</v>
      </c>
      <c r="L80" s="13">
        <v>200889006.81</v>
      </c>
      <c r="M80" s="13">
        <v>280012264.31999999</v>
      </c>
      <c r="N80" s="13">
        <v>306004585.62</v>
      </c>
      <c r="O80" s="13">
        <v>391889775.27999997</v>
      </c>
      <c r="P80" s="13">
        <v>451106608.08999997</v>
      </c>
      <c r="Q80" s="13">
        <v>444603392.54000002</v>
      </c>
      <c r="R80" s="14">
        <v>444622986.49000001</v>
      </c>
    </row>
    <row r="81" spans="1:18" ht="14" x14ac:dyDescent="0.3">
      <c r="A81" s="45" t="s">
        <v>16</v>
      </c>
      <c r="C81" s="11" t="s">
        <v>379</v>
      </c>
      <c r="D81" s="12">
        <v>24076303.379999999</v>
      </c>
      <c r="E81" s="13">
        <v>28333403.84</v>
      </c>
      <c r="F81" s="13">
        <v>24668939.18</v>
      </c>
      <c r="G81" s="13">
        <v>36686806.350000001</v>
      </c>
      <c r="H81" s="13">
        <v>39629315.170000002</v>
      </c>
      <c r="I81" s="13">
        <v>62657283.590000004</v>
      </c>
      <c r="J81" s="13">
        <v>49714548.219999999</v>
      </c>
      <c r="K81" s="13">
        <v>55694952.219999999</v>
      </c>
      <c r="L81" s="13">
        <v>49502758.240000002</v>
      </c>
      <c r="M81" s="13">
        <v>57715901.530000001</v>
      </c>
      <c r="N81" s="13">
        <v>79341736.519999996</v>
      </c>
      <c r="O81" s="13">
        <v>67352215.730000004</v>
      </c>
      <c r="P81" s="13">
        <v>93999666.849999994</v>
      </c>
      <c r="Q81" s="13">
        <v>106665129.5</v>
      </c>
      <c r="R81" s="14">
        <v>85685598.590000004</v>
      </c>
    </row>
    <row r="82" spans="1:18" ht="14" x14ac:dyDescent="0.3">
      <c r="A82" s="45" t="s">
        <v>16</v>
      </c>
      <c r="C82" s="11" t="s">
        <v>25</v>
      </c>
      <c r="D82" s="12">
        <v>12998320.77</v>
      </c>
      <c r="E82" s="13">
        <v>16514521.210000001</v>
      </c>
      <c r="F82" s="13">
        <v>37356286.200000003</v>
      </c>
      <c r="G82" s="13">
        <v>24172188.629999999</v>
      </c>
      <c r="H82" s="13">
        <v>22167302.079999998</v>
      </c>
      <c r="I82" s="13">
        <v>48278558.649999999</v>
      </c>
      <c r="J82" s="13">
        <v>43228212.049999997</v>
      </c>
      <c r="K82" s="13">
        <v>38645148.210000001</v>
      </c>
      <c r="L82" s="13">
        <v>54421315.450000003</v>
      </c>
      <c r="M82" s="13">
        <v>43590538.630000003</v>
      </c>
      <c r="N82" s="13">
        <v>52355413.75</v>
      </c>
      <c r="O82" s="13">
        <v>77418825.329999998</v>
      </c>
      <c r="P82" s="13">
        <v>90373800.930000007</v>
      </c>
      <c r="Q82" s="13">
        <v>97380687.129999995</v>
      </c>
      <c r="R82" s="14">
        <v>84094955.019999996</v>
      </c>
    </row>
    <row r="83" spans="1:18" ht="14" x14ac:dyDescent="0.3">
      <c r="A83" s="45" t="s">
        <v>16</v>
      </c>
      <c r="C83" s="11" t="s">
        <v>43</v>
      </c>
      <c r="D83" s="12">
        <v>28546044.350000001</v>
      </c>
      <c r="E83" s="13">
        <v>26847164.870000001</v>
      </c>
      <c r="F83" s="13">
        <v>33916408.270000003</v>
      </c>
      <c r="G83" s="13">
        <v>38166689.189999998</v>
      </c>
      <c r="H83" s="13">
        <v>45446573.420000002</v>
      </c>
      <c r="I83" s="13">
        <v>66412083.630000003</v>
      </c>
      <c r="J83" s="13">
        <v>71690600.939999998</v>
      </c>
      <c r="K83" s="13">
        <v>60033429.119999997</v>
      </c>
      <c r="L83" s="13">
        <v>64759703.609999999</v>
      </c>
      <c r="M83" s="13">
        <v>57774158.57</v>
      </c>
      <c r="N83" s="13">
        <v>86974509.730000004</v>
      </c>
      <c r="O83" s="13">
        <v>88247505.855000004</v>
      </c>
      <c r="P83" s="13">
        <v>111569371.04000001</v>
      </c>
      <c r="Q83" s="13">
        <v>101603355.48</v>
      </c>
      <c r="R83" s="14">
        <v>114798893.08</v>
      </c>
    </row>
    <row r="84" spans="1:18" ht="14" x14ac:dyDescent="0.3">
      <c r="A84" s="45" t="s">
        <v>16</v>
      </c>
      <c r="C84" s="11" t="s">
        <v>36</v>
      </c>
      <c r="D84" s="12">
        <v>24637202.309999999</v>
      </c>
      <c r="E84" s="13">
        <v>32918115.329999998</v>
      </c>
      <c r="F84" s="13">
        <v>37867974.450000003</v>
      </c>
      <c r="G84" s="13">
        <v>58300562.020000003</v>
      </c>
      <c r="H84" s="13">
        <v>62569348.109999999</v>
      </c>
      <c r="I84" s="13">
        <v>70128836.810000002</v>
      </c>
      <c r="J84" s="13">
        <v>73536051.469999999</v>
      </c>
      <c r="K84" s="13">
        <v>66784105.359999999</v>
      </c>
      <c r="L84" s="13">
        <v>64190202.520000003</v>
      </c>
      <c r="M84" s="13">
        <v>98023694.420000002</v>
      </c>
      <c r="N84" s="13">
        <v>98976210.799999997</v>
      </c>
      <c r="O84" s="13">
        <v>80871998.030000001</v>
      </c>
      <c r="P84" s="13">
        <v>83493967.650000006</v>
      </c>
      <c r="Q84" s="13">
        <v>82635663.870000005</v>
      </c>
      <c r="R84" s="14">
        <v>90723483.609999999</v>
      </c>
    </row>
    <row r="85" spans="1:18" ht="14" x14ac:dyDescent="0.3">
      <c r="A85" s="45" t="s">
        <v>16</v>
      </c>
      <c r="C85" s="11" t="s">
        <v>18</v>
      </c>
      <c r="D85" s="12">
        <v>18656902.34</v>
      </c>
      <c r="E85" s="13">
        <v>26992784.920000002</v>
      </c>
      <c r="F85" s="13">
        <v>23045407.98</v>
      </c>
      <c r="G85" s="13">
        <v>34008318.229999997</v>
      </c>
      <c r="H85" s="13">
        <v>37517638.32</v>
      </c>
      <c r="I85" s="13">
        <v>40931023.899999999</v>
      </c>
      <c r="J85" s="13">
        <v>46508928.299999997</v>
      </c>
      <c r="K85" s="13">
        <v>43697139.700000003</v>
      </c>
      <c r="L85" s="13">
        <v>41587242.880000003</v>
      </c>
      <c r="M85" s="13">
        <v>53119402.659999996</v>
      </c>
      <c r="N85" s="13">
        <v>60732537.850000001</v>
      </c>
      <c r="O85" s="13">
        <v>57099507.835000001</v>
      </c>
      <c r="P85" s="13">
        <v>64373521.479999997</v>
      </c>
      <c r="Q85" s="13">
        <v>59127725.609999999</v>
      </c>
      <c r="R85" s="14">
        <v>55814084.689999998</v>
      </c>
    </row>
    <row r="86" spans="1:18" ht="14" x14ac:dyDescent="0.3">
      <c r="A86" s="45" t="s">
        <v>16</v>
      </c>
      <c r="C86" s="11" t="s">
        <v>27</v>
      </c>
      <c r="D86" s="12">
        <v>6325922.8099999996</v>
      </c>
      <c r="E86" s="13">
        <v>2346682.14</v>
      </c>
      <c r="F86" s="13">
        <v>5640167.9199999999</v>
      </c>
      <c r="G86" s="13">
        <v>10164667.92</v>
      </c>
      <c r="H86" s="13">
        <v>20627456.239999998</v>
      </c>
      <c r="I86" s="13">
        <v>20164496.120000001</v>
      </c>
      <c r="J86" s="13">
        <v>25126608.41</v>
      </c>
      <c r="K86" s="13">
        <v>23059158.190000001</v>
      </c>
      <c r="L86" s="13">
        <v>21595572.09</v>
      </c>
      <c r="M86" s="13">
        <v>33568377.340000004</v>
      </c>
      <c r="N86" s="13">
        <v>38304650.859999999</v>
      </c>
      <c r="O86" s="13">
        <v>39630570.920000002</v>
      </c>
      <c r="P86" s="13">
        <v>44520879.939999998</v>
      </c>
      <c r="Q86" s="13">
        <v>45060287.789999999</v>
      </c>
      <c r="R86" s="14">
        <v>29020479.129999999</v>
      </c>
    </row>
    <row r="87" spans="1:18" ht="14" x14ac:dyDescent="0.3">
      <c r="A87" s="45" t="s">
        <v>16</v>
      </c>
      <c r="C87" s="11" t="s">
        <v>20</v>
      </c>
      <c r="D87" s="12">
        <v>11809345.210000001</v>
      </c>
      <c r="E87" s="13">
        <v>10696065.35</v>
      </c>
      <c r="F87" s="13">
        <v>10604885.4</v>
      </c>
      <c r="G87" s="13">
        <v>20359916.399999999</v>
      </c>
      <c r="H87" s="13">
        <v>20076764.239999998</v>
      </c>
      <c r="I87" s="13">
        <v>25660561.140000001</v>
      </c>
      <c r="J87" s="13">
        <v>29283526.280000001</v>
      </c>
      <c r="K87" s="13">
        <v>29415108.48</v>
      </c>
      <c r="L87" s="13">
        <v>19559433.510000002</v>
      </c>
      <c r="M87" s="13">
        <v>22830457.390000001</v>
      </c>
      <c r="N87" s="13">
        <v>21712143.059999999</v>
      </c>
      <c r="O87" s="13">
        <v>29506417.07</v>
      </c>
      <c r="P87" s="13">
        <v>29876828.699999999</v>
      </c>
      <c r="Q87" s="13">
        <v>26113277.57</v>
      </c>
      <c r="R87" s="14">
        <v>26232562.960000001</v>
      </c>
    </row>
    <row r="88" spans="1:18" ht="14" x14ac:dyDescent="0.3">
      <c r="A88" s="45" t="s">
        <v>16</v>
      </c>
      <c r="C88" s="11" t="s">
        <v>19</v>
      </c>
      <c r="D88" s="12">
        <v>7372218.4900000002</v>
      </c>
      <c r="E88" s="13">
        <v>8628428.2400000002</v>
      </c>
      <c r="F88" s="13">
        <v>9681862.7200000007</v>
      </c>
      <c r="G88" s="13">
        <v>17461653.690000001</v>
      </c>
      <c r="H88" s="13">
        <v>12599805.949999999</v>
      </c>
      <c r="I88" s="13">
        <v>18016566.239999998</v>
      </c>
      <c r="J88" s="13">
        <v>12036450.460000001</v>
      </c>
      <c r="K88" s="13">
        <v>15118198.98</v>
      </c>
      <c r="L88" s="13">
        <v>18370511.100000001</v>
      </c>
      <c r="M88" s="13">
        <v>23861388.370000001</v>
      </c>
      <c r="N88" s="13">
        <v>24640151.23</v>
      </c>
      <c r="O88" s="13">
        <v>24895629.550000001</v>
      </c>
      <c r="P88" s="13">
        <v>32121625.82</v>
      </c>
      <c r="Q88" s="13">
        <v>24745195.34</v>
      </c>
      <c r="R88" s="14">
        <v>28466812.280000001</v>
      </c>
    </row>
    <row r="89" spans="1:18" ht="14" x14ac:dyDescent="0.3">
      <c r="A89" s="45" t="s">
        <v>16</v>
      </c>
      <c r="C89" s="11" t="s">
        <v>21</v>
      </c>
      <c r="D89" s="12">
        <v>2410967.2400000002</v>
      </c>
      <c r="E89" s="13">
        <v>4754193.6100000003</v>
      </c>
      <c r="F89" s="13">
        <v>5670868.9900000002</v>
      </c>
      <c r="G89" s="13">
        <v>6501133.5999999996</v>
      </c>
      <c r="H89" s="13">
        <v>12888876.789999999</v>
      </c>
      <c r="I89" s="13">
        <v>10693872.93</v>
      </c>
      <c r="J89" s="13">
        <v>8162003.7800000003</v>
      </c>
      <c r="K89" s="13">
        <v>13897902.09</v>
      </c>
      <c r="L89" s="13">
        <v>10981157.52</v>
      </c>
      <c r="M89" s="13">
        <v>14084396.220000001</v>
      </c>
      <c r="N89" s="13">
        <v>22144871.949999999</v>
      </c>
      <c r="O89" s="13">
        <v>29436766.579999998</v>
      </c>
      <c r="P89" s="13">
        <v>35153850.159999996</v>
      </c>
      <c r="Q89" s="13">
        <v>28388483.09</v>
      </c>
      <c r="R89" s="14">
        <v>41406497.100000001</v>
      </c>
    </row>
    <row r="90" spans="1:18" ht="14" x14ac:dyDescent="0.3">
      <c r="A90" s="45" t="s">
        <v>16</v>
      </c>
      <c r="C90" s="11" t="s">
        <v>26</v>
      </c>
      <c r="D90" s="12">
        <v>3145139.92</v>
      </c>
      <c r="E90" s="13">
        <v>1390088.87</v>
      </c>
      <c r="F90" s="13">
        <v>4464730.66</v>
      </c>
      <c r="G90" s="13">
        <v>7394264.6900000004</v>
      </c>
      <c r="H90" s="13">
        <v>12845543.710000001</v>
      </c>
      <c r="I90" s="13">
        <v>8786082.7100000009</v>
      </c>
      <c r="J90" s="13">
        <v>15000053.960000001</v>
      </c>
      <c r="K90" s="13">
        <v>17156758.440000001</v>
      </c>
      <c r="L90" s="13">
        <v>10875037.74</v>
      </c>
      <c r="M90" s="13">
        <v>12178417.880000001</v>
      </c>
      <c r="N90" s="13">
        <v>16365288.57</v>
      </c>
      <c r="O90" s="13">
        <v>13964902.76</v>
      </c>
      <c r="P90" s="13">
        <v>22552036.370000001</v>
      </c>
      <c r="Q90" s="13">
        <v>20544139.190000001</v>
      </c>
      <c r="R90" s="14">
        <v>18723250.609999999</v>
      </c>
    </row>
    <row r="91" spans="1:18" ht="14" x14ac:dyDescent="0.3">
      <c r="A91" s="45" t="s">
        <v>16</v>
      </c>
      <c r="C91" s="11" t="s">
        <v>38</v>
      </c>
      <c r="D91" s="12">
        <v>5055201.29</v>
      </c>
      <c r="E91" s="13">
        <v>4703815.9400000004</v>
      </c>
      <c r="F91" s="13">
        <v>5352426.12</v>
      </c>
      <c r="G91" s="13">
        <v>5352305.8</v>
      </c>
      <c r="H91" s="13">
        <v>7594531.8700000001</v>
      </c>
      <c r="I91" s="13">
        <v>9610816.1199999992</v>
      </c>
      <c r="J91" s="13">
        <v>14317609.91</v>
      </c>
      <c r="K91" s="13">
        <v>10962672.51</v>
      </c>
      <c r="L91" s="13">
        <v>8103216.5199999996</v>
      </c>
      <c r="M91" s="13">
        <v>10832032.26</v>
      </c>
      <c r="N91" s="13">
        <v>12310242.949999999</v>
      </c>
      <c r="O91" s="13">
        <v>16044006.689999999</v>
      </c>
      <c r="P91" s="13">
        <v>19826338.949999999</v>
      </c>
      <c r="Q91" s="13">
        <v>19888343.25</v>
      </c>
      <c r="R91" s="14">
        <v>17731237.699999999</v>
      </c>
    </row>
    <row r="92" spans="1:18" ht="14" x14ac:dyDescent="0.3">
      <c r="A92" s="45" t="s">
        <v>16</v>
      </c>
      <c r="C92" s="11" t="s">
        <v>29</v>
      </c>
      <c r="D92" s="12">
        <v>2680323.4300000002</v>
      </c>
      <c r="E92" s="13">
        <v>3555020.63</v>
      </c>
      <c r="F92" s="13">
        <v>1884137.82</v>
      </c>
      <c r="G92" s="13">
        <v>4507054.3099999996</v>
      </c>
      <c r="H92" s="13">
        <v>8116021.9000000004</v>
      </c>
      <c r="I92" s="13">
        <v>8116127.6799999997</v>
      </c>
      <c r="J92" s="13">
        <v>8355152.4900000002</v>
      </c>
      <c r="K92" s="13">
        <v>9438068.1199999992</v>
      </c>
      <c r="L92" s="13">
        <v>9850042.8300000001</v>
      </c>
      <c r="M92" s="13">
        <v>9036922.0199999996</v>
      </c>
      <c r="N92" s="13">
        <v>14860902.18</v>
      </c>
      <c r="O92" s="13">
        <v>14144492.27</v>
      </c>
      <c r="P92" s="13">
        <v>16740719.34</v>
      </c>
      <c r="Q92" s="13">
        <v>22733657.210000001</v>
      </c>
      <c r="R92" s="14">
        <v>22836288.82</v>
      </c>
    </row>
    <row r="93" spans="1:18" ht="14" x14ac:dyDescent="0.3">
      <c r="A93" s="45" t="s">
        <v>16</v>
      </c>
      <c r="C93" s="11" t="s">
        <v>40</v>
      </c>
      <c r="D93" s="12">
        <v>2891949.78</v>
      </c>
      <c r="E93" s="13">
        <v>2591354.7599999998</v>
      </c>
      <c r="F93" s="13">
        <v>6991342.3499999996</v>
      </c>
      <c r="G93" s="13">
        <v>6560815.8300000001</v>
      </c>
      <c r="H93" s="13">
        <v>4876562.25</v>
      </c>
      <c r="I93" s="13">
        <v>10467327.93</v>
      </c>
      <c r="J93" s="13">
        <v>12667695.119999999</v>
      </c>
      <c r="K93" s="13">
        <v>5574749.9900000002</v>
      </c>
      <c r="L93" s="13">
        <v>7731359.9000000004</v>
      </c>
      <c r="M93" s="13">
        <v>13387714.109999999</v>
      </c>
      <c r="N93" s="13">
        <v>11605922.07</v>
      </c>
      <c r="O93" s="13">
        <v>6856845.2300000004</v>
      </c>
      <c r="P93" s="13">
        <v>14850552</v>
      </c>
      <c r="Q93" s="13">
        <v>15221377.42</v>
      </c>
      <c r="R93" s="14">
        <v>24325851.059999999</v>
      </c>
    </row>
    <row r="94" spans="1:18" ht="14" x14ac:dyDescent="0.3">
      <c r="A94" s="45" t="s">
        <v>16</v>
      </c>
      <c r="C94" s="11" t="s">
        <v>28</v>
      </c>
      <c r="D94" s="12">
        <v>428233.48</v>
      </c>
      <c r="E94" s="13">
        <v>2006523.55</v>
      </c>
      <c r="F94" s="13">
        <v>692132.03</v>
      </c>
      <c r="G94" s="13">
        <v>1241584.06</v>
      </c>
      <c r="H94" s="13">
        <v>4287649.75</v>
      </c>
      <c r="I94" s="13">
        <v>4233581.92</v>
      </c>
      <c r="J94" s="13">
        <v>4895234.79</v>
      </c>
      <c r="K94" s="13">
        <v>4163132</v>
      </c>
      <c r="L94" s="13">
        <v>6391327.2300000004</v>
      </c>
      <c r="M94" s="13">
        <v>8759335.8499999996</v>
      </c>
      <c r="N94" s="13">
        <v>7811214.5300000003</v>
      </c>
      <c r="O94" s="13">
        <v>8464694.4700000007</v>
      </c>
      <c r="P94" s="13">
        <v>15264515.33</v>
      </c>
      <c r="Q94" s="13">
        <v>10677258.68</v>
      </c>
      <c r="R94" s="14">
        <v>6883180.4100000001</v>
      </c>
    </row>
    <row r="95" spans="1:18" ht="14" x14ac:dyDescent="0.3">
      <c r="A95" s="45" t="s">
        <v>16</v>
      </c>
      <c r="C95" s="11" t="s">
        <v>23</v>
      </c>
      <c r="D95" s="12">
        <v>1200057.32</v>
      </c>
      <c r="E95" s="13">
        <v>5188218.59</v>
      </c>
      <c r="F95" s="13">
        <v>3592278.36</v>
      </c>
      <c r="G95" s="13">
        <v>5708118.7000000002</v>
      </c>
      <c r="H95" s="13">
        <v>6599624.4100000001</v>
      </c>
      <c r="I95" s="13">
        <v>6797061.1699999999</v>
      </c>
      <c r="J95" s="13">
        <v>8573977.5099999998</v>
      </c>
      <c r="K95" s="13">
        <v>11696585.810000001</v>
      </c>
      <c r="L95" s="13">
        <v>5329382.42</v>
      </c>
      <c r="M95" s="13">
        <v>7114530.0800000001</v>
      </c>
      <c r="N95" s="13">
        <v>14230240.939999999</v>
      </c>
      <c r="O95" s="13">
        <v>9463588.5600000005</v>
      </c>
      <c r="P95" s="13">
        <v>16762860.25</v>
      </c>
      <c r="Q95" s="13">
        <v>16401495.59</v>
      </c>
      <c r="R95" s="14">
        <v>16727809.27</v>
      </c>
    </row>
    <row r="96" spans="1:18" ht="14" x14ac:dyDescent="0.3">
      <c r="A96" s="45" t="s">
        <v>16</v>
      </c>
      <c r="C96" s="11" t="s">
        <v>22</v>
      </c>
      <c r="D96" s="12">
        <v>4611544.67</v>
      </c>
      <c r="E96" s="13">
        <v>3948931.8</v>
      </c>
      <c r="F96" s="13">
        <v>1987412.64</v>
      </c>
      <c r="G96" s="13">
        <v>4384090.99</v>
      </c>
      <c r="H96" s="13">
        <v>4733106.59</v>
      </c>
      <c r="I96" s="13">
        <v>5737952.3600000003</v>
      </c>
      <c r="J96" s="13">
        <v>5190178.24</v>
      </c>
      <c r="K96" s="13">
        <v>5694365.7000000002</v>
      </c>
      <c r="L96" s="13">
        <v>6635699.0199999996</v>
      </c>
      <c r="M96" s="13">
        <v>6850600.7400000002</v>
      </c>
      <c r="N96" s="13">
        <v>8846513.0500000007</v>
      </c>
      <c r="O96" s="13">
        <v>13559989.289999999</v>
      </c>
      <c r="P96" s="13">
        <v>13115685.800000001</v>
      </c>
      <c r="Q96" s="13">
        <v>13235671.380000001</v>
      </c>
      <c r="R96" s="14">
        <v>12474739.23</v>
      </c>
    </row>
    <row r="97" spans="1:18" ht="14.5" thickBot="1" x14ac:dyDescent="0.35">
      <c r="A97" s="45" t="s">
        <v>16</v>
      </c>
      <c r="C97" s="11" t="s">
        <v>24</v>
      </c>
      <c r="D97" s="15">
        <v>30629752.079999998</v>
      </c>
      <c r="E97" s="16">
        <v>37725007.869999997</v>
      </c>
      <c r="F97" s="16">
        <v>35890539.700000003</v>
      </c>
      <c r="G97" s="16">
        <v>56030634.030000001</v>
      </c>
      <c r="H97" s="16">
        <v>60261957.189999998</v>
      </c>
      <c r="I97" s="16">
        <v>74568066.909999996</v>
      </c>
      <c r="J97" s="16">
        <v>82895501.579999998</v>
      </c>
      <c r="K97" s="16">
        <v>73652658.790000007</v>
      </c>
      <c r="L97" s="16">
        <v>68925024.189999998</v>
      </c>
      <c r="M97" s="16">
        <v>110920147.59</v>
      </c>
      <c r="N97" s="16">
        <v>102268015</v>
      </c>
      <c r="O97" s="16">
        <v>144924489.02000001</v>
      </c>
      <c r="P97" s="16">
        <v>133145918.34999999</v>
      </c>
      <c r="Q97" s="16">
        <v>146724287.03999999</v>
      </c>
      <c r="R97" s="17">
        <v>139323441.52000001</v>
      </c>
    </row>
    <row r="98" spans="1:18" ht="14.5" thickBot="1" x14ac:dyDescent="0.35">
      <c r="A98" s="45" t="s">
        <v>16</v>
      </c>
      <c r="C98" s="18" t="s">
        <v>14</v>
      </c>
      <c r="D98" s="19">
        <v>301349040.96999997</v>
      </c>
      <c r="E98" s="20">
        <v>318263829.36000007</v>
      </c>
      <c r="F98" s="20">
        <v>400569129.80000007</v>
      </c>
      <c r="G98" s="20">
        <v>451366060.78999996</v>
      </c>
      <c r="H98" s="20">
        <v>525225011.85000002</v>
      </c>
      <c r="I98" s="20">
        <v>768677021.76999974</v>
      </c>
      <c r="J98" s="20">
        <v>777869912.70999992</v>
      </c>
      <c r="K98" s="20">
        <v>739277003.01000011</v>
      </c>
      <c r="L98" s="20">
        <v>669697993.57999992</v>
      </c>
      <c r="M98" s="20">
        <v>863660279.98000014</v>
      </c>
      <c r="N98" s="20">
        <v>979485150.66000009</v>
      </c>
      <c r="O98" s="20">
        <v>1113772220.47</v>
      </c>
      <c r="P98" s="20">
        <v>1288848747.0499995</v>
      </c>
      <c r="Q98" s="20">
        <v>1281749427.6800003</v>
      </c>
      <c r="R98" s="21">
        <v>1259892151.5700002</v>
      </c>
    </row>
    <row r="100" spans="1:18" ht="23.5" thickBot="1" x14ac:dyDescent="0.3">
      <c r="C100" s="1" t="s">
        <v>368</v>
      </c>
      <c r="D100" s="1"/>
      <c r="E100" s="1"/>
      <c r="F100" s="1"/>
      <c r="G100" s="1"/>
      <c r="H100" s="1"/>
      <c r="I100" s="1"/>
      <c r="J100" s="1"/>
      <c r="K100" s="1"/>
      <c r="L100" s="1"/>
      <c r="M100" s="1"/>
      <c r="N100" s="9"/>
      <c r="O100" s="9"/>
      <c r="P100" s="9"/>
      <c r="Q100" s="9"/>
      <c r="R100" s="9"/>
    </row>
    <row r="101" spans="1:18" ht="14.5" thickBot="1" x14ac:dyDescent="0.35">
      <c r="C101" s="2"/>
      <c r="D101" s="140" t="s">
        <v>52</v>
      </c>
      <c r="E101" s="141"/>
      <c r="F101" s="141"/>
      <c r="G101" s="141"/>
      <c r="H101" s="141"/>
      <c r="I101" s="141"/>
      <c r="J101" s="141"/>
      <c r="K101" s="141"/>
      <c r="L101" s="141"/>
      <c r="M101" s="141"/>
      <c r="N101" s="141"/>
      <c r="O101" s="141"/>
      <c r="P101" s="141"/>
      <c r="Q101" s="141"/>
      <c r="R101" s="142"/>
    </row>
    <row r="102" spans="1:18" ht="14.5" thickBot="1" x14ac:dyDescent="0.35">
      <c r="A102" s="45" t="s">
        <v>16</v>
      </c>
      <c r="C102" s="3" t="s">
        <v>352</v>
      </c>
      <c r="D102" s="4" t="s">
        <v>0</v>
      </c>
      <c r="E102" s="5" t="s">
        <v>1</v>
      </c>
      <c r="F102" s="5" t="s">
        <v>2</v>
      </c>
      <c r="G102" s="5" t="s">
        <v>3</v>
      </c>
      <c r="H102" s="5" t="s">
        <v>4</v>
      </c>
      <c r="I102" s="5" t="s">
        <v>5</v>
      </c>
      <c r="J102" s="5" t="s">
        <v>6</v>
      </c>
      <c r="K102" s="5" t="s">
        <v>7</v>
      </c>
      <c r="L102" s="5" t="s">
        <v>8</v>
      </c>
      <c r="M102" s="5" t="s">
        <v>9</v>
      </c>
      <c r="N102" s="5" t="s">
        <v>10</v>
      </c>
      <c r="O102" s="5" t="s">
        <v>11</v>
      </c>
      <c r="P102" s="5" t="s">
        <v>17</v>
      </c>
      <c r="Q102" s="5" t="s">
        <v>44</v>
      </c>
      <c r="R102" s="6" t="s">
        <v>88</v>
      </c>
    </row>
    <row r="103" spans="1:18" ht="14" x14ac:dyDescent="0.3">
      <c r="A103" s="45" t="s">
        <v>16</v>
      </c>
      <c r="C103" s="11" t="s">
        <v>378</v>
      </c>
      <c r="D103" s="12">
        <v>0</v>
      </c>
      <c r="E103" s="13">
        <v>0</v>
      </c>
      <c r="F103" s="13">
        <v>0</v>
      </c>
      <c r="G103" s="13">
        <v>0</v>
      </c>
      <c r="H103" s="13">
        <v>0</v>
      </c>
      <c r="I103" s="13">
        <v>0</v>
      </c>
      <c r="J103" s="13">
        <v>0</v>
      </c>
      <c r="K103" s="13">
        <v>0</v>
      </c>
      <c r="L103" s="13">
        <v>0</v>
      </c>
      <c r="M103" s="13">
        <v>0</v>
      </c>
      <c r="N103" s="13">
        <v>0</v>
      </c>
      <c r="O103" s="13">
        <v>201581013.83000001</v>
      </c>
      <c r="P103" s="13">
        <v>160892411.13999999</v>
      </c>
      <c r="Q103" s="13">
        <v>117557547.65000001</v>
      </c>
      <c r="R103" s="14">
        <v>114828886.36</v>
      </c>
    </row>
    <row r="104" spans="1:18" ht="14" x14ac:dyDescent="0.3">
      <c r="A104" s="45" t="s">
        <v>16</v>
      </c>
      <c r="C104" s="11" t="s">
        <v>379</v>
      </c>
      <c r="D104" s="12">
        <v>0</v>
      </c>
      <c r="E104" s="13">
        <v>0</v>
      </c>
      <c r="F104" s="13">
        <v>0</v>
      </c>
      <c r="G104" s="13">
        <v>0</v>
      </c>
      <c r="H104" s="13">
        <v>0</v>
      </c>
      <c r="I104" s="13">
        <v>0</v>
      </c>
      <c r="J104" s="13">
        <v>0</v>
      </c>
      <c r="K104" s="13">
        <v>0</v>
      </c>
      <c r="L104" s="13">
        <v>0</v>
      </c>
      <c r="M104" s="13">
        <v>0</v>
      </c>
      <c r="N104" s="13">
        <v>0</v>
      </c>
      <c r="O104" s="13">
        <v>17223295.809999999</v>
      </c>
      <c r="P104" s="13">
        <v>32119374.649999999</v>
      </c>
      <c r="Q104" s="13">
        <v>31876624.030000001</v>
      </c>
      <c r="R104" s="14">
        <v>23125724.09</v>
      </c>
    </row>
    <row r="105" spans="1:18" ht="14" x14ac:dyDescent="0.3">
      <c r="A105" s="45" t="s">
        <v>16</v>
      </c>
      <c r="C105" s="11" t="s">
        <v>25</v>
      </c>
      <c r="D105" s="12">
        <v>0</v>
      </c>
      <c r="E105" s="13">
        <v>0</v>
      </c>
      <c r="F105" s="13">
        <v>0</v>
      </c>
      <c r="G105" s="13">
        <v>0</v>
      </c>
      <c r="H105" s="13">
        <v>0</v>
      </c>
      <c r="I105" s="13">
        <v>0</v>
      </c>
      <c r="J105" s="13">
        <v>0</v>
      </c>
      <c r="K105" s="13">
        <v>0</v>
      </c>
      <c r="L105" s="13">
        <v>0</v>
      </c>
      <c r="M105" s="13">
        <v>0</v>
      </c>
      <c r="N105" s="13">
        <v>0</v>
      </c>
      <c r="O105" s="13">
        <v>23206928.59</v>
      </c>
      <c r="P105" s="13">
        <v>41586565.700000003</v>
      </c>
      <c r="Q105" s="13">
        <v>30727478.550000001</v>
      </c>
      <c r="R105" s="14">
        <v>10988304.289999999</v>
      </c>
    </row>
    <row r="106" spans="1:18" ht="14" x14ac:dyDescent="0.3">
      <c r="A106" s="45" t="s">
        <v>16</v>
      </c>
      <c r="C106" s="11" t="s">
        <v>43</v>
      </c>
      <c r="D106" s="12">
        <v>0</v>
      </c>
      <c r="E106" s="13">
        <v>0</v>
      </c>
      <c r="F106" s="13">
        <v>0</v>
      </c>
      <c r="G106" s="13">
        <v>0</v>
      </c>
      <c r="H106" s="13">
        <v>0</v>
      </c>
      <c r="I106" s="13">
        <v>0</v>
      </c>
      <c r="J106" s="13">
        <v>0</v>
      </c>
      <c r="K106" s="13">
        <v>0</v>
      </c>
      <c r="L106" s="13">
        <v>0</v>
      </c>
      <c r="M106" s="13">
        <v>0</v>
      </c>
      <c r="N106" s="13">
        <v>0</v>
      </c>
      <c r="O106" s="13">
        <v>21710937.789999999</v>
      </c>
      <c r="P106" s="13">
        <v>26159630.48</v>
      </c>
      <c r="Q106" s="13">
        <v>14133014.6</v>
      </c>
      <c r="R106" s="14">
        <v>23942013.260000002</v>
      </c>
    </row>
    <row r="107" spans="1:18" ht="14" x14ac:dyDescent="0.3">
      <c r="A107" s="45" t="s">
        <v>16</v>
      </c>
      <c r="C107" s="11" t="s">
        <v>36</v>
      </c>
      <c r="D107" s="12">
        <v>0</v>
      </c>
      <c r="E107" s="13">
        <v>0</v>
      </c>
      <c r="F107" s="13">
        <v>0</v>
      </c>
      <c r="G107" s="13">
        <v>0</v>
      </c>
      <c r="H107" s="13">
        <v>0</v>
      </c>
      <c r="I107" s="13">
        <v>0</v>
      </c>
      <c r="J107" s="13">
        <v>0</v>
      </c>
      <c r="K107" s="13">
        <v>0</v>
      </c>
      <c r="L107" s="13">
        <v>0</v>
      </c>
      <c r="M107" s="13">
        <v>0</v>
      </c>
      <c r="N107" s="13">
        <v>0</v>
      </c>
      <c r="O107" s="13">
        <v>18613602.530000001</v>
      </c>
      <c r="P107" s="13">
        <v>15786078.17</v>
      </c>
      <c r="Q107" s="13">
        <v>11642567.390000001</v>
      </c>
      <c r="R107" s="14">
        <v>12395117.43</v>
      </c>
    </row>
    <row r="108" spans="1:18" ht="14" x14ac:dyDescent="0.3">
      <c r="A108" s="45" t="s">
        <v>16</v>
      </c>
      <c r="C108" s="11" t="s">
        <v>18</v>
      </c>
      <c r="D108" s="12">
        <v>0</v>
      </c>
      <c r="E108" s="13">
        <v>0</v>
      </c>
      <c r="F108" s="13">
        <v>0</v>
      </c>
      <c r="G108" s="13">
        <v>0</v>
      </c>
      <c r="H108" s="13">
        <v>0</v>
      </c>
      <c r="I108" s="13">
        <v>0</v>
      </c>
      <c r="J108" s="13">
        <v>0</v>
      </c>
      <c r="K108" s="13">
        <v>0</v>
      </c>
      <c r="L108" s="13">
        <v>0</v>
      </c>
      <c r="M108" s="13">
        <v>0</v>
      </c>
      <c r="N108" s="13">
        <v>0</v>
      </c>
      <c r="O108" s="13">
        <v>7857693.4699999997</v>
      </c>
      <c r="P108" s="13">
        <v>10310396.039999999</v>
      </c>
      <c r="Q108" s="13">
        <v>6593699.3099999996</v>
      </c>
      <c r="R108" s="14">
        <v>8152717.8399999999</v>
      </c>
    </row>
    <row r="109" spans="1:18" ht="14" x14ac:dyDescent="0.3">
      <c r="A109" s="45" t="s">
        <v>16</v>
      </c>
      <c r="C109" s="11" t="s">
        <v>27</v>
      </c>
      <c r="D109" s="12">
        <v>0</v>
      </c>
      <c r="E109" s="13">
        <v>0</v>
      </c>
      <c r="F109" s="13">
        <v>0</v>
      </c>
      <c r="G109" s="13">
        <v>0</v>
      </c>
      <c r="H109" s="13">
        <v>0</v>
      </c>
      <c r="I109" s="13">
        <v>0</v>
      </c>
      <c r="J109" s="13">
        <v>0</v>
      </c>
      <c r="K109" s="13">
        <v>0</v>
      </c>
      <c r="L109" s="13">
        <v>0</v>
      </c>
      <c r="M109" s="13">
        <v>0</v>
      </c>
      <c r="N109" s="13">
        <v>0</v>
      </c>
      <c r="O109" s="13">
        <v>9396629.9299999997</v>
      </c>
      <c r="P109" s="13">
        <v>11513877.1</v>
      </c>
      <c r="Q109" s="13">
        <v>7289792.1799999997</v>
      </c>
      <c r="R109" s="14">
        <v>3369184.24</v>
      </c>
    </row>
    <row r="110" spans="1:18" ht="14" x14ac:dyDescent="0.3">
      <c r="A110" s="45" t="s">
        <v>16</v>
      </c>
      <c r="C110" s="11" t="s">
        <v>20</v>
      </c>
      <c r="D110" s="12">
        <v>0</v>
      </c>
      <c r="E110" s="13">
        <v>0</v>
      </c>
      <c r="F110" s="13">
        <v>0</v>
      </c>
      <c r="G110" s="13">
        <v>0</v>
      </c>
      <c r="H110" s="13">
        <v>0</v>
      </c>
      <c r="I110" s="13">
        <v>0</v>
      </c>
      <c r="J110" s="13">
        <v>0</v>
      </c>
      <c r="K110" s="13">
        <v>0</v>
      </c>
      <c r="L110" s="13">
        <v>0</v>
      </c>
      <c r="M110" s="13">
        <v>0</v>
      </c>
      <c r="N110" s="13">
        <v>0</v>
      </c>
      <c r="O110" s="13">
        <v>8673749.4100000001</v>
      </c>
      <c r="P110" s="13">
        <v>2449278.4700000002</v>
      </c>
      <c r="Q110" s="13">
        <v>2394202.8199999998</v>
      </c>
      <c r="R110" s="14">
        <v>1595029.63</v>
      </c>
    </row>
    <row r="111" spans="1:18" ht="14" x14ac:dyDescent="0.3">
      <c r="A111" s="45" t="s">
        <v>16</v>
      </c>
      <c r="C111" s="11" t="s">
        <v>19</v>
      </c>
      <c r="D111" s="12">
        <v>0</v>
      </c>
      <c r="E111" s="13">
        <v>0</v>
      </c>
      <c r="F111" s="13">
        <v>0</v>
      </c>
      <c r="G111" s="13">
        <v>0</v>
      </c>
      <c r="H111" s="13">
        <v>0</v>
      </c>
      <c r="I111" s="13">
        <v>0</v>
      </c>
      <c r="J111" s="13">
        <v>0</v>
      </c>
      <c r="K111" s="13">
        <v>0</v>
      </c>
      <c r="L111" s="13">
        <v>0</v>
      </c>
      <c r="M111" s="13">
        <v>0</v>
      </c>
      <c r="N111" s="13">
        <v>0</v>
      </c>
      <c r="O111" s="13">
        <v>4869936.6399999997</v>
      </c>
      <c r="P111" s="13">
        <v>4261196.9000000004</v>
      </c>
      <c r="Q111" s="13">
        <v>4864253.37</v>
      </c>
      <c r="R111" s="14">
        <v>3197454.85</v>
      </c>
    </row>
    <row r="112" spans="1:18" ht="14" x14ac:dyDescent="0.3">
      <c r="A112" s="45" t="s">
        <v>16</v>
      </c>
      <c r="C112" s="11" t="s">
        <v>21</v>
      </c>
      <c r="D112" s="12">
        <v>0</v>
      </c>
      <c r="E112" s="13">
        <v>0</v>
      </c>
      <c r="F112" s="13">
        <v>0</v>
      </c>
      <c r="G112" s="13">
        <v>0</v>
      </c>
      <c r="H112" s="13">
        <v>0</v>
      </c>
      <c r="I112" s="13">
        <v>0</v>
      </c>
      <c r="J112" s="13">
        <v>0</v>
      </c>
      <c r="K112" s="13">
        <v>0</v>
      </c>
      <c r="L112" s="13">
        <v>0</v>
      </c>
      <c r="M112" s="13">
        <v>0</v>
      </c>
      <c r="N112" s="13">
        <v>0</v>
      </c>
      <c r="O112" s="13">
        <v>8918250.1099999994</v>
      </c>
      <c r="P112" s="13">
        <v>14767089.25</v>
      </c>
      <c r="Q112" s="13">
        <v>4389135.62</v>
      </c>
      <c r="R112" s="14">
        <v>6626938.0199999996</v>
      </c>
    </row>
    <row r="113" spans="1:18" ht="14" x14ac:dyDescent="0.3">
      <c r="A113" s="45" t="s">
        <v>16</v>
      </c>
      <c r="C113" s="11" t="s">
        <v>26</v>
      </c>
      <c r="D113" s="12">
        <v>0</v>
      </c>
      <c r="E113" s="13">
        <v>0</v>
      </c>
      <c r="F113" s="13">
        <v>0</v>
      </c>
      <c r="G113" s="13">
        <v>0</v>
      </c>
      <c r="H113" s="13">
        <v>0</v>
      </c>
      <c r="I113" s="13">
        <v>0</v>
      </c>
      <c r="J113" s="13">
        <v>0</v>
      </c>
      <c r="K113" s="13">
        <v>0</v>
      </c>
      <c r="L113" s="13">
        <v>0</v>
      </c>
      <c r="M113" s="13">
        <v>0</v>
      </c>
      <c r="N113" s="13">
        <v>0</v>
      </c>
      <c r="O113" s="13">
        <v>1029524.91</v>
      </c>
      <c r="P113" s="13">
        <v>6939988.1200000001</v>
      </c>
      <c r="Q113" s="13">
        <v>3713512.18</v>
      </c>
      <c r="R113" s="14">
        <v>1804134.09</v>
      </c>
    </row>
    <row r="114" spans="1:18" ht="14" x14ac:dyDescent="0.3">
      <c r="A114" s="45" t="s">
        <v>16</v>
      </c>
      <c r="C114" s="11" t="s">
        <v>38</v>
      </c>
      <c r="D114" s="12">
        <v>0</v>
      </c>
      <c r="E114" s="13">
        <v>0</v>
      </c>
      <c r="F114" s="13">
        <v>0</v>
      </c>
      <c r="G114" s="13">
        <v>0</v>
      </c>
      <c r="H114" s="13">
        <v>0</v>
      </c>
      <c r="I114" s="13">
        <v>0</v>
      </c>
      <c r="J114" s="13">
        <v>0</v>
      </c>
      <c r="K114" s="13">
        <v>0</v>
      </c>
      <c r="L114" s="13">
        <v>0</v>
      </c>
      <c r="M114" s="13">
        <v>0</v>
      </c>
      <c r="N114" s="13">
        <v>0</v>
      </c>
      <c r="O114" s="13">
        <v>2910998.75</v>
      </c>
      <c r="P114" s="13">
        <v>5280575.84</v>
      </c>
      <c r="Q114" s="13">
        <v>3310523.94</v>
      </c>
      <c r="R114" s="14">
        <v>1492012.65</v>
      </c>
    </row>
    <row r="115" spans="1:18" ht="14" x14ac:dyDescent="0.3">
      <c r="A115" s="45" t="s">
        <v>16</v>
      </c>
      <c r="C115" s="11" t="s">
        <v>29</v>
      </c>
      <c r="D115" s="12">
        <v>0</v>
      </c>
      <c r="E115" s="13">
        <v>0</v>
      </c>
      <c r="F115" s="13">
        <v>0</v>
      </c>
      <c r="G115" s="13">
        <v>0</v>
      </c>
      <c r="H115" s="13">
        <v>0</v>
      </c>
      <c r="I115" s="13">
        <v>0</v>
      </c>
      <c r="J115" s="13">
        <v>0</v>
      </c>
      <c r="K115" s="13">
        <v>0</v>
      </c>
      <c r="L115" s="13">
        <v>0</v>
      </c>
      <c r="M115" s="13">
        <v>0</v>
      </c>
      <c r="N115" s="13">
        <v>0</v>
      </c>
      <c r="O115" s="13">
        <v>2702395.54</v>
      </c>
      <c r="P115" s="13">
        <v>1506734.82</v>
      </c>
      <c r="Q115" s="13">
        <v>4069050.56</v>
      </c>
      <c r="R115" s="14">
        <v>4144064.43</v>
      </c>
    </row>
    <row r="116" spans="1:18" ht="14" x14ac:dyDescent="0.3">
      <c r="A116" s="45" t="s">
        <v>16</v>
      </c>
      <c r="C116" s="11" t="s">
        <v>40</v>
      </c>
      <c r="D116" s="12">
        <v>0</v>
      </c>
      <c r="E116" s="13">
        <v>0</v>
      </c>
      <c r="F116" s="13">
        <v>0</v>
      </c>
      <c r="G116" s="13">
        <v>0</v>
      </c>
      <c r="H116" s="13">
        <v>0</v>
      </c>
      <c r="I116" s="13">
        <v>0</v>
      </c>
      <c r="J116" s="13">
        <v>0</v>
      </c>
      <c r="K116" s="13">
        <v>0</v>
      </c>
      <c r="L116" s="13">
        <v>0</v>
      </c>
      <c r="M116" s="13">
        <v>0</v>
      </c>
      <c r="N116" s="13">
        <v>0</v>
      </c>
      <c r="O116" s="13">
        <v>1431291.58</v>
      </c>
      <c r="P116" s="13">
        <v>1673835.64</v>
      </c>
      <c r="Q116" s="13">
        <v>797446.33</v>
      </c>
      <c r="R116" s="14">
        <v>6062355.6500000004</v>
      </c>
    </row>
    <row r="117" spans="1:18" ht="14" x14ac:dyDescent="0.3">
      <c r="A117" s="45" t="s">
        <v>16</v>
      </c>
      <c r="C117" s="11" t="s">
        <v>28</v>
      </c>
      <c r="D117" s="12">
        <v>0</v>
      </c>
      <c r="E117" s="13">
        <v>0</v>
      </c>
      <c r="F117" s="13">
        <v>0</v>
      </c>
      <c r="G117" s="13">
        <v>0</v>
      </c>
      <c r="H117" s="13">
        <v>0</v>
      </c>
      <c r="I117" s="13">
        <v>0</v>
      </c>
      <c r="J117" s="13">
        <v>0</v>
      </c>
      <c r="K117" s="13">
        <v>0</v>
      </c>
      <c r="L117" s="13">
        <v>0</v>
      </c>
      <c r="M117" s="13">
        <v>0</v>
      </c>
      <c r="N117" s="13">
        <v>0</v>
      </c>
      <c r="O117" s="13">
        <v>1462258.67</v>
      </c>
      <c r="P117" s="13">
        <v>2681592.14</v>
      </c>
      <c r="Q117" s="13">
        <v>1135917.28</v>
      </c>
      <c r="R117" s="14">
        <v>1355452.41</v>
      </c>
    </row>
    <row r="118" spans="1:18" ht="14" x14ac:dyDescent="0.3">
      <c r="A118" s="45" t="s">
        <v>16</v>
      </c>
      <c r="C118" s="11" t="s">
        <v>23</v>
      </c>
      <c r="D118" s="12">
        <v>0</v>
      </c>
      <c r="E118" s="13">
        <v>0</v>
      </c>
      <c r="F118" s="13">
        <v>0</v>
      </c>
      <c r="G118" s="13">
        <v>0</v>
      </c>
      <c r="H118" s="13">
        <v>0</v>
      </c>
      <c r="I118" s="13">
        <v>0</v>
      </c>
      <c r="J118" s="13">
        <v>0</v>
      </c>
      <c r="K118" s="13">
        <v>0</v>
      </c>
      <c r="L118" s="13">
        <v>0</v>
      </c>
      <c r="M118" s="13">
        <v>0</v>
      </c>
      <c r="N118" s="13">
        <v>0</v>
      </c>
      <c r="O118" s="13">
        <v>459079.48</v>
      </c>
      <c r="P118" s="13">
        <v>1951403.79</v>
      </c>
      <c r="Q118" s="13">
        <v>1130328.0900000001</v>
      </c>
      <c r="R118" s="14">
        <v>1704387.03</v>
      </c>
    </row>
    <row r="119" spans="1:18" ht="14" x14ac:dyDescent="0.3">
      <c r="A119" s="45" t="s">
        <v>16</v>
      </c>
      <c r="C119" s="11" t="s">
        <v>22</v>
      </c>
      <c r="D119" s="12">
        <v>0</v>
      </c>
      <c r="E119" s="13">
        <v>0</v>
      </c>
      <c r="F119" s="13">
        <v>0</v>
      </c>
      <c r="G119" s="13">
        <v>0</v>
      </c>
      <c r="H119" s="13">
        <v>0</v>
      </c>
      <c r="I119" s="13">
        <v>0</v>
      </c>
      <c r="J119" s="13">
        <v>0</v>
      </c>
      <c r="K119" s="13">
        <v>0</v>
      </c>
      <c r="L119" s="13">
        <v>0</v>
      </c>
      <c r="M119" s="13">
        <v>0</v>
      </c>
      <c r="N119" s="13">
        <v>0</v>
      </c>
      <c r="O119" s="13">
        <v>1108620.6499999999</v>
      </c>
      <c r="P119" s="13">
        <v>1742088.08</v>
      </c>
      <c r="Q119" s="13">
        <v>566241.68000000005</v>
      </c>
      <c r="R119" s="14">
        <v>413652.47999999998</v>
      </c>
    </row>
    <row r="120" spans="1:18" ht="14.5" thickBot="1" x14ac:dyDescent="0.35">
      <c r="A120" s="45" t="s">
        <v>16</v>
      </c>
      <c r="C120" s="11" t="s">
        <v>24</v>
      </c>
      <c r="D120" s="15">
        <v>0</v>
      </c>
      <c r="E120" s="16">
        <v>0</v>
      </c>
      <c r="F120" s="16">
        <v>0</v>
      </c>
      <c r="G120" s="16">
        <v>0</v>
      </c>
      <c r="H120" s="16">
        <v>0</v>
      </c>
      <c r="I120" s="16">
        <v>0</v>
      </c>
      <c r="J120" s="16">
        <v>0</v>
      </c>
      <c r="K120" s="16">
        <v>0</v>
      </c>
      <c r="L120" s="16">
        <v>0</v>
      </c>
      <c r="M120" s="16">
        <v>0</v>
      </c>
      <c r="N120" s="16">
        <v>0</v>
      </c>
      <c r="O120" s="16">
        <v>26378008.440000001</v>
      </c>
      <c r="P120" s="16">
        <v>22179641.52</v>
      </c>
      <c r="Q120" s="16">
        <v>19285606.140000001</v>
      </c>
      <c r="R120" s="17">
        <v>14291590.23</v>
      </c>
    </row>
    <row r="121" spans="1:18" ht="14.5" thickBot="1" x14ac:dyDescent="0.35">
      <c r="A121" s="45" t="s">
        <v>16</v>
      </c>
      <c r="C121" s="18" t="s">
        <v>14</v>
      </c>
      <c r="D121" s="19">
        <v>0</v>
      </c>
      <c r="E121" s="20">
        <v>0</v>
      </c>
      <c r="F121" s="20">
        <v>0</v>
      </c>
      <c r="G121" s="20">
        <v>0</v>
      </c>
      <c r="H121" s="20">
        <v>0</v>
      </c>
      <c r="I121" s="20">
        <v>0</v>
      </c>
      <c r="J121" s="20">
        <v>0</v>
      </c>
      <c r="K121" s="20">
        <v>0</v>
      </c>
      <c r="L121" s="20">
        <v>0</v>
      </c>
      <c r="M121" s="20">
        <v>0</v>
      </c>
      <c r="N121" s="20">
        <v>0</v>
      </c>
      <c r="O121" s="20">
        <v>359534216.13000011</v>
      </c>
      <c r="P121" s="20">
        <v>363801757.84999996</v>
      </c>
      <c r="Q121" s="20">
        <v>265476941.72000009</v>
      </c>
      <c r="R121" s="21" t="s">
        <v>377</v>
      </c>
    </row>
    <row r="123" spans="1:18" ht="23.5" thickBot="1" x14ac:dyDescent="0.3">
      <c r="C123" s="1" t="s">
        <v>154</v>
      </c>
      <c r="D123" s="1"/>
      <c r="E123" s="1"/>
      <c r="F123" s="1"/>
      <c r="G123" s="1"/>
      <c r="H123" s="1"/>
      <c r="I123" s="1"/>
      <c r="J123" s="1"/>
      <c r="K123" s="1"/>
      <c r="L123" s="1"/>
      <c r="M123" s="1"/>
      <c r="N123" s="9"/>
      <c r="O123" s="9"/>
      <c r="P123" s="9"/>
      <c r="Q123" s="9"/>
      <c r="R123" s="9"/>
    </row>
    <row r="124" spans="1:18" ht="14.5" thickBot="1" x14ac:dyDescent="0.35">
      <c r="C124" s="2"/>
      <c r="D124" s="140" t="s">
        <v>52</v>
      </c>
      <c r="E124" s="141"/>
      <c r="F124" s="141"/>
      <c r="G124" s="141"/>
      <c r="H124" s="141"/>
      <c r="I124" s="141"/>
      <c r="J124" s="141"/>
      <c r="K124" s="141"/>
      <c r="L124" s="141"/>
      <c r="M124" s="141"/>
      <c r="N124" s="141"/>
      <c r="O124" s="141"/>
      <c r="P124" s="141"/>
      <c r="Q124" s="141"/>
      <c r="R124" s="142"/>
    </row>
    <row r="125" spans="1:18" ht="14.5" thickBot="1" x14ac:dyDescent="0.35">
      <c r="A125" s="45" t="s">
        <v>16</v>
      </c>
      <c r="C125" s="3" t="s">
        <v>352</v>
      </c>
      <c r="D125" s="4" t="s">
        <v>0</v>
      </c>
      <c r="E125" s="5" t="s">
        <v>1</v>
      </c>
      <c r="F125" s="5" t="s">
        <v>2</v>
      </c>
      <c r="G125" s="5" t="s">
        <v>3</v>
      </c>
      <c r="H125" s="5" t="s">
        <v>4</v>
      </c>
      <c r="I125" s="5" t="s">
        <v>5</v>
      </c>
      <c r="J125" s="5" t="s">
        <v>6</v>
      </c>
      <c r="K125" s="5" t="s">
        <v>7</v>
      </c>
      <c r="L125" s="5" t="s">
        <v>8</v>
      </c>
      <c r="M125" s="5" t="s">
        <v>9</v>
      </c>
      <c r="N125" s="5" t="s">
        <v>10</v>
      </c>
      <c r="O125" s="5" t="s">
        <v>11</v>
      </c>
      <c r="P125" s="5" t="s">
        <v>17</v>
      </c>
      <c r="Q125" s="5" t="s">
        <v>44</v>
      </c>
      <c r="R125" s="6" t="s">
        <v>88</v>
      </c>
    </row>
    <row r="126" spans="1:18" ht="14" x14ac:dyDescent="0.3">
      <c r="A126" s="45" t="s">
        <v>16</v>
      </c>
      <c r="C126" s="11" t="s">
        <v>378</v>
      </c>
      <c r="D126" s="12">
        <v>113873612.09999999</v>
      </c>
      <c r="E126" s="13">
        <v>99123507.840000004</v>
      </c>
      <c r="F126" s="13">
        <v>151261329.00999999</v>
      </c>
      <c r="G126" s="13">
        <v>114365256.34999999</v>
      </c>
      <c r="H126" s="13">
        <v>142386933.86000001</v>
      </c>
      <c r="I126" s="13">
        <v>277416721.95999998</v>
      </c>
      <c r="J126" s="13">
        <v>266687579.19999999</v>
      </c>
      <c r="K126" s="13">
        <v>254592869.30000001</v>
      </c>
      <c r="L126" s="13">
        <v>200889006.81</v>
      </c>
      <c r="M126" s="13">
        <v>280012264.31999999</v>
      </c>
      <c r="N126" s="13">
        <v>306004585.62</v>
      </c>
      <c r="O126" s="13">
        <v>593470789.11000001</v>
      </c>
      <c r="P126" s="13">
        <v>611999019.23000002</v>
      </c>
      <c r="Q126" s="13">
        <v>562160940.19000006</v>
      </c>
      <c r="R126" s="14">
        <v>559451872.85000002</v>
      </c>
    </row>
    <row r="127" spans="1:18" ht="14" x14ac:dyDescent="0.3">
      <c r="A127" s="45" t="s">
        <v>16</v>
      </c>
      <c r="C127" s="11" t="s">
        <v>379</v>
      </c>
      <c r="D127" s="12">
        <v>24076303.379999999</v>
      </c>
      <c r="E127" s="13">
        <v>28333403.84</v>
      </c>
      <c r="F127" s="13">
        <v>24668939.18</v>
      </c>
      <c r="G127" s="13">
        <v>36686806.350000001</v>
      </c>
      <c r="H127" s="13">
        <v>39629315.170000002</v>
      </c>
      <c r="I127" s="13">
        <v>62657283.590000004</v>
      </c>
      <c r="J127" s="13">
        <v>49714548.219999999</v>
      </c>
      <c r="K127" s="13">
        <v>55694952.219999999</v>
      </c>
      <c r="L127" s="13">
        <v>49502758.240000002</v>
      </c>
      <c r="M127" s="13">
        <v>57715901.530000001</v>
      </c>
      <c r="N127" s="13">
        <v>79341736.519999996</v>
      </c>
      <c r="O127" s="13">
        <v>84575511.540000007</v>
      </c>
      <c r="P127" s="13">
        <v>126119041.5</v>
      </c>
      <c r="Q127" s="13">
        <v>138541753.53</v>
      </c>
      <c r="R127" s="14">
        <v>108811322.68000001</v>
      </c>
    </row>
    <row r="128" spans="1:18" ht="14" x14ac:dyDescent="0.3">
      <c r="A128" s="45" t="s">
        <v>16</v>
      </c>
      <c r="C128" s="11" t="s">
        <v>25</v>
      </c>
      <c r="D128" s="12">
        <v>12998320.77</v>
      </c>
      <c r="E128" s="13">
        <v>16514521.210000001</v>
      </c>
      <c r="F128" s="13">
        <v>37356286.200000003</v>
      </c>
      <c r="G128" s="13">
        <v>24172188.629999999</v>
      </c>
      <c r="H128" s="13">
        <v>22167302.079999998</v>
      </c>
      <c r="I128" s="13">
        <v>48278558.649999999</v>
      </c>
      <c r="J128" s="13">
        <v>43228212.049999997</v>
      </c>
      <c r="K128" s="13">
        <v>38645148.210000001</v>
      </c>
      <c r="L128" s="13">
        <v>54421315.450000003</v>
      </c>
      <c r="M128" s="13">
        <v>43590538.630000003</v>
      </c>
      <c r="N128" s="13">
        <v>52355413.75</v>
      </c>
      <c r="O128" s="13">
        <v>100625753.92</v>
      </c>
      <c r="P128" s="13">
        <v>131960366.63000001</v>
      </c>
      <c r="Q128" s="13">
        <v>128108165.67999999</v>
      </c>
      <c r="R128" s="14">
        <v>95083259.310000002</v>
      </c>
    </row>
    <row r="129" spans="1:18" ht="14" x14ac:dyDescent="0.3">
      <c r="A129" s="45" t="s">
        <v>16</v>
      </c>
      <c r="C129" s="11" t="s">
        <v>43</v>
      </c>
      <c r="D129" s="12">
        <v>28546044.350000001</v>
      </c>
      <c r="E129" s="13">
        <v>26847164.870000001</v>
      </c>
      <c r="F129" s="13">
        <v>33916408.270000003</v>
      </c>
      <c r="G129" s="13">
        <v>38166689.189999998</v>
      </c>
      <c r="H129" s="13">
        <v>45446573.420000002</v>
      </c>
      <c r="I129" s="13">
        <v>66412083.630000003</v>
      </c>
      <c r="J129" s="13">
        <v>71690600.939999998</v>
      </c>
      <c r="K129" s="13">
        <v>60033429.119999997</v>
      </c>
      <c r="L129" s="13">
        <v>64759703.609999999</v>
      </c>
      <c r="M129" s="13">
        <v>57774158.57</v>
      </c>
      <c r="N129" s="13">
        <v>86974509.730000004</v>
      </c>
      <c r="O129" s="13">
        <v>109958443.64500001</v>
      </c>
      <c r="P129" s="13">
        <v>137729001.52000001</v>
      </c>
      <c r="Q129" s="13">
        <v>115736370.08</v>
      </c>
      <c r="R129" s="14">
        <v>138740906.34</v>
      </c>
    </row>
    <row r="130" spans="1:18" ht="14" x14ac:dyDescent="0.3">
      <c r="A130" s="45" t="s">
        <v>16</v>
      </c>
      <c r="C130" s="11" t="s">
        <v>36</v>
      </c>
      <c r="D130" s="12">
        <v>24637202.309999999</v>
      </c>
      <c r="E130" s="13">
        <v>32918115.329999998</v>
      </c>
      <c r="F130" s="13">
        <v>37867974.450000003</v>
      </c>
      <c r="G130" s="13">
        <v>58300562.020000003</v>
      </c>
      <c r="H130" s="13">
        <v>62569348.109999999</v>
      </c>
      <c r="I130" s="13">
        <v>70128836.810000002</v>
      </c>
      <c r="J130" s="13">
        <v>73536051.469999999</v>
      </c>
      <c r="K130" s="13">
        <v>66784105.359999999</v>
      </c>
      <c r="L130" s="13">
        <v>64190202.520000003</v>
      </c>
      <c r="M130" s="13">
        <v>98023694.420000002</v>
      </c>
      <c r="N130" s="13">
        <v>98976210.799999997</v>
      </c>
      <c r="O130" s="13">
        <v>99485600.560000002</v>
      </c>
      <c r="P130" s="13">
        <v>99280045.820000008</v>
      </c>
      <c r="Q130" s="13">
        <v>94278231.260000005</v>
      </c>
      <c r="R130" s="14">
        <v>103118601.03999999</v>
      </c>
    </row>
    <row r="131" spans="1:18" ht="14" x14ac:dyDescent="0.3">
      <c r="A131" s="45" t="s">
        <v>16</v>
      </c>
      <c r="C131" s="11" t="s">
        <v>18</v>
      </c>
      <c r="D131" s="12">
        <v>18656902.34</v>
      </c>
      <c r="E131" s="13">
        <v>26992784.920000002</v>
      </c>
      <c r="F131" s="13">
        <v>23045407.98</v>
      </c>
      <c r="G131" s="13">
        <v>34008318.229999997</v>
      </c>
      <c r="H131" s="13">
        <v>37517638.32</v>
      </c>
      <c r="I131" s="13">
        <v>40931023.899999999</v>
      </c>
      <c r="J131" s="13">
        <v>46508928.299999997</v>
      </c>
      <c r="K131" s="13">
        <v>43697139.700000003</v>
      </c>
      <c r="L131" s="13">
        <v>41587242.880000003</v>
      </c>
      <c r="M131" s="13">
        <v>53119402.659999996</v>
      </c>
      <c r="N131" s="13">
        <v>60732537.850000001</v>
      </c>
      <c r="O131" s="13">
        <v>64957201.305</v>
      </c>
      <c r="P131" s="13">
        <v>74683917.519999996</v>
      </c>
      <c r="Q131" s="13">
        <v>65721424.920000002</v>
      </c>
      <c r="R131" s="14">
        <v>63966802.530000001</v>
      </c>
    </row>
    <row r="132" spans="1:18" ht="14" x14ac:dyDescent="0.3">
      <c r="A132" s="45" t="s">
        <v>16</v>
      </c>
      <c r="C132" s="11" t="s">
        <v>27</v>
      </c>
      <c r="D132" s="12">
        <v>6325922.8099999996</v>
      </c>
      <c r="E132" s="13">
        <v>2346682.14</v>
      </c>
      <c r="F132" s="13">
        <v>5640167.9199999999</v>
      </c>
      <c r="G132" s="13">
        <v>10164667.92</v>
      </c>
      <c r="H132" s="13">
        <v>20627456.239999998</v>
      </c>
      <c r="I132" s="13">
        <v>20164496.120000001</v>
      </c>
      <c r="J132" s="13">
        <v>25126608.41</v>
      </c>
      <c r="K132" s="13">
        <v>23059158.190000001</v>
      </c>
      <c r="L132" s="13">
        <v>21595572.09</v>
      </c>
      <c r="M132" s="13">
        <v>33568377.340000004</v>
      </c>
      <c r="N132" s="13">
        <v>38304650.859999999</v>
      </c>
      <c r="O132" s="13">
        <v>49027200.850000001</v>
      </c>
      <c r="P132" s="13">
        <v>56034757.039999999</v>
      </c>
      <c r="Q132" s="13">
        <v>52350079.969999999</v>
      </c>
      <c r="R132" s="14">
        <v>32389663.369999997</v>
      </c>
    </row>
    <row r="133" spans="1:18" ht="14" x14ac:dyDescent="0.3">
      <c r="A133" s="45" t="s">
        <v>16</v>
      </c>
      <c r="C133" s="11" t="s">
        <v>20</v>
      </c>
      <c r="D133" s="12">
        <v>11809345.210000001</v>
      </c>
      <c r="E133" s="13">
        <v>10696065.35</v>
      </c>
      <c r="F133" s="13">
        <v>10604885.4</v>
      </c>
      <c r="G133" s="13">
        <v>20359916.399999999</v>
      </c>
      <c r="H133" s="13">
        <v>20076764.239999998</v>
      </c>
      <c r="I133" s="13">
        <v>25660561.140000001</v>
      </c>
      <c r="J133" s="13">
        <v>29283526.280000001</v>
      </c>
      <c r="K133" s="13">
        <v>29415108.48</v>
      </c>
      <c r="L133" s="13">
        <v>19559433.510000002</v>
      </c>
      <c r="M133" s="13">
        <v>22830457.390000001</v>
      </c>
      <c r="N133" s="13">
        <v>21712143.059999999</v>
      </c>
      <c r="O133" s="13">
        <v>38180166.480000004</v>
      </c>
      <c r="P133" s="13">
        <v>32326107.169999998</v>
      </c>
      <c r="Q133" s="13">
        <v>28507480.390000001</v>
      </c>
      <c r="R133" s="14">
        <v>27827592.59</v>
      </c>
    </row>
    <row r="134" spans="1:18" ht="14" x14ac:dyDescent="0.3">
      <c r="A134" s="45" t="s">
        <v>16</v>
      </c>
      <c r="C134" s="11" t="s">
        <v>19</v>
      </c>
      <c r="D134" s="12">
        <v>7372218.4900000002</v>
      </c>
      <c r="E134" s="13">
        <v>8628428.2400000002</v>
      </c>
      <c r="F134" s="13">
        <v>9681862.7200000007</v>
      </c>
      <c r="G134" s="13">
        <v>17461653.690000001</v>
      </c>
      <c r="H134" s="13">
        <v>12599805.949999999</v>
      </c>
      <c r="I134" s="13">
        <v>18016566.239999998</v>
      </c>
      <c r="J134" s="13">
        <v>12036450.460000001</v>
      </c>
      <c r="K134" s="13">
        <v>15118198.98</v>
      </c>
      <c r="L134" s="13">
        <v>18370511.100000001</v>
      </c>
      <c r="M134" s="13">
        <v>23861388.370000001</v>
      </c>
      <c r="N134" s="13">
        <v>24640151.23</v>
      </c>
      <c r="O134" s="13">
        <v>29765566.190000001</v>
      </c>
      <c r="P134" s="13">
        <v>36382822.719999999</v>
      </c>
      <c r="Q134" s="13">
        <v>29609448.710000001</v>
      </c>
      <c r="R134" s="14">
        <v>31664267.130000003</v>
      </c>
    </row>
    <row r="135" spans="1:18" ht="14" x14ac:dyDescent="0.3">
      <c r="A135" s="45" t="s">
        <v>16</v>
      </c>
      <c r="C135" s="11" t="s">
        <v>21</v>
      </c>
      <c r="D135" s="12">
        <v>2410967.2400000002</v>
      </c>
      <c r="E135" s="13">
        <v>4754193.6100000003</v>
      </c>
      <c r="F135" s="13">
        <v>5670868.9900000002</v>
      </c>
      <c r="G135" s="13">
        <v>6501133.5999999996</v>
      </c>
      <c r="H135" s="13">
        <v>12888876.789999999</v>
      </c>
      <c r="I135" s="13">
        <v>10693872.93</v>
      </c>
      <c r="J135" s="13">
        <v>8162003.7800000003</v>
      </c>
      <c r="K135" s="13">
        <v>13897902.09</v>
      </c>
      <c r="L135" s="13">
        <v>10981157.52</v>
      </c>
      <c r="M135" s="13">
        <v>14084396.220000001</v>
      </c>
      <c r="N135" s="13">
        <v>22144871.949999999</v>
      </c>
      <c r="O135" s="13">
        <v>38355016.689999998</v>
      </c>
      <c r="P135" s="13">
        <v>49920939.409999996</v>
      </c>
      <c r="Q135" s="13">
        <v>32777618.710000001</v>
      </c>
      <c r="R135" s="14">
        <v>48033435.120000005</v>
      </c>
    </row>
    <row r="136" spans="1:18" ht="14" x14ac:dyDescent="0.3">
      <c r="A136" s="45" t="s">
        <v>16</v>
      </c>
      <c r="C136" s="11" t="s">
        <v>26</v>
      </c>
      <c r="D136" s="12">
        <v>3145139.92</v>
      </c>
      <c r="E136" s="13">
        <v>1390088.87</v>
      </c>
      <c r="F136" s="13">
        <v>4464730.66</v>
      </c>
      <c r="G136" s="13">
        <v>7394264.6900000004</v>
      </c>
      <c r="H136" s="13">
        <v>12845543.710000001</v>
      </c>
      <c r="I136" s="13">
        <v>8786082.7100000009</v>
      </c>
      <c r="J136" s="13">
        <v>15000053.960000001</v>
      </c>
      <c r="K136" s="13">
        <v>17156758.440000001</v>
      </c>
      <c r="L136" s="13">
        <v>10875037.74</v>
      </c>
      <c r="M136" s="13">
        <v>12178417.880000001</v>
      </c>
      <c r="N136" s="13">
        <v>16365288.57</v>
      </c>
      <c r="O136" s="13">
        <v>14994427.67</v>
      </c>
      <c r="P136" s="13">
        <v>29492024.490000002</v>
      </c>
      <c r="Q136" s="13">
        <v>24257651.370000001</v>
      </c>
      <c r="R136" s="14">
        <v>20527384.699999999</v>
      </c>
    </row>
    <row r="137" spans="1:18" ht="14" x14ac:dyDescent="0.3">
      <c r="A137" s="45" t="s">
        <v>16</v>
      </c>
      <c r="C137" s="11" t="s">
        <v>38</v>
      </c>
      <c r="D137" s="12">
        <v>5055201.29</v>
      </c>
      <c r="E137" s="13">
        <v>4703815.9400000004</v>
      </c>
      <c r="F137" s="13">
        <v>5352426.12</v>
      </c>
      <c r="G137" s="13">
        <v>5352305.8</v>
      </c>
      <c r="H137" s="13">
        <v>7594531.8700000001</v>
      </c>
      <c r="I137" s="13">
        <v>9610816.1199999992</v>
      </c>
      <c r="J137" s="13">
        <v>14317609.91</v>
      </c>
      <c r="K137" s="13">
        <v>10962672.51</v>
      </c>
      <c r="L137" s="13">
        <v>8103216.5199999996</v>
      </c>
      <c r="M137" s="13">
        <v>10832032.26</v>
      </c>
      <c r="N137" s="13">
        <v>12310242.949999999</v>
      </c>
      <c r="O137" s="13">
        <v>18955005.439999998</v>
      </c>
      <c r="P137" s="13">
        <v>25106914.789999999</v>
      </c>
      <c r="Q137" s="13">
        <v>23198867.190000001</v>
      </c>
      <c r="R137" s="14">
        <v>19223250.349999998</v>
      </c>
    </row>
    <row r="138" spans="1:18" ht="14" x14ac:dyDescent="0.3">
      <c r="A138" s="45" t="s">
        <v>16</v>
      </c>
      <c r="C138" s="11" t="s">
        <v>29</v>
      </c>
      <c r="D138" s="12">
        <v>2680323.4300000002</v>
      </c>
      <c r="E138" s="13">
        <v>3555020.63</v>
      </c>
      <c r="F138" s="13">
        <v>1884137.82</v>
      </c>
      <c r="G138" s="13">
        <v>4507054.3099999996</v>
      </c>
      <c r="H138" s="13">
        <v>8116021.9000000004</v>
      </c>
      <c r="I138" s="13">
        <v>8116127.6799999997</v>
      </c>
      <c r="J138" s="13">
        <v>8355152.4900000002</v>
      </c>
      <c r="K138" s="13">
        <v>9438068.1199999992</v>
      </c>
      <c r="L138" s="13">
        <v>9850042.8300000001</v>
      </c>
      <c r="M138" s="13">
        <v>9036922.0199999996</v>
      </c>
      <c r="N138" s="13">
        <v>14860902.18</v>
      </c>
      <c r="O138" s="13">
        <v>16846887.809999999</v>
      </c>
      <c r="P138" s="13">
        <v>18247454.16</v>
      </c>
      <c r="Q138" s="13">
        <v>26802707.77</v>
      </c>
      <c r="R138" s="14">
        <v>26980353.25</v>
      </c>
    </row>
    <row r="139" spans="1:18" ht="14" x14ac:dyDescent="0.3">
      <c r="A139" s="45" t="s">
        <v>16</v>
      </c>
      <c r="C139" s="11" t="s">
        <v>40</v>
      </c>
      <c r="D139" s="12">
        <v>2891949.78</v>
      </c>
      <c r="E139" s="13">
        <v>2591354.7599999998</v>
      </c>
      <c r="F139" s="13">
        <v>6991342.3499999996</v>
      </c>
      <c r="G139" s="13">
        <v>6560815.8300000001</v>
      </c>
      <c r="H139" s="13">
        <v>4876562.25</v>
      </c>
      <c r="I139" s="13">
        <v>10467327.93</v>
      </c>
      <c r="J139" s="13">
        <v>12667695.119999999</v>
      </c>
      <c r="K139" s="13">
        <v>5574749.9900000002</v>
      </c>
      <c r="L139" s="13">
        <v>7731359.9000000004</v>
      </c>
      <c r="M139" s="13">
        <v>13387714.109999999</v>
      </c>
      <c r="N139" s="13">
        <v>11605922.07</v>
      </c>
      <c r="O139" s="13">
        <v>8288136.8100000005</v>
      </c>
      <c r="P139" s="13">
        <v>16524387.640000001</v>
      </c>
      <c r="Q139" s="13">
        <v>16018823.75</v>
      </c>
      <c r="R139" s="14">
        <v>30388206.710000001</v>
      </c>
    </row>
    <row r="140" spans="1:18" ht="14" x14ac:dyDescent="0.3">
      <c r="A140" s="45" t="s">
        <v>16</v>
      </c>
      <c r="C140" s="11" t="s">
        <v>28</v>
      </c>
      <c r="D140" s="12">
        <v>428233.48</v>
      </c>
      <c r="E140" s="13">
        <v>2006523.55</v>
      </c>
      <c r="F140" s="13">
        <v>692132.03</v>
      </c>
      <c r="G140" s="13">
        <v>1241584.06</v>
      </c>
      <c r="H140" s="13">
        <v>4287649.75</v>
      </c>
      <c r="I140" s="13">
        <v>4233581.92</v>
      </c>
      <c r="J140" s="13">
        <v>4895234.79</v>
      </c>
      <c r="K140" s="13">
        <v>4163132</v>
      </c>
      <c r="L140" s="13">
        <v>6391327.2300000004</v>
      </c>
      <c r="M140" s="13">
        <v>8759335.8499999996</v>
      </c>
      <c r="N140" s="13">
        <v>7811214.5300000003</v>
      </c>
      <c r="O140" s="13">
        <v>9926953.1400000006</v>
      </c>
      <c r="P140" s="13">
        <v>17946107.469999999</v>
      </c>
      <c r="Q140" s="13">
        <v>11813175.959999999</v>
      </c>
      <c r="R140" s="14">
        <v>8238632.8200000003</v>
      </c>
    </row>
    <row r="141" spans="1:18" ht="14" x14ac:dyDescent="0.3">
      <c r="A141" s="45" t="s">
        <v>16</v>
      </c>
      <c r="C141" s="11" t="s">
        <v>23</v>
      </c>
      <c r="D141" s="12">
        <v>1200057.32</v>
      </c>
      <c r="E141" s="13">
        <v>5188218.59</v>
      </c>
      <c r="F141" s="13">
        <v>3592278.36</v>
      </c>
      <c r="G141" s="13">
        <v>5708118.7000000002</v>
      </c>
      <c r="H141" s="13">
        <v>6599624.4100000001</v>
      </c>
      <c r="I141" s="13">
        <v>6797061.1699999999</v>
      </c>
      <c r="J141" s="13">
        <v>8573977.5099999998</v>
      </c>
      <c r="K141" s="13">
        <v>11696585.810000001</v>
      </c>
      <c r="L141" s="13">
        <v>5329382.42</v>
      </c>
      <c r="M141" s="13">
        <v>7114530.0800000001</v>
      </c>
      <c r="N141" s="13">
        <v>14230240.939999999</v>
      </c>
      <c r="O141" s="13">
        <v>9922668.040000001</v>
      </c>
      <c r="P141" s="13">
        <v>18714264.039999999</v>
      </c>
      <c r="Q141" s="13">
        <v>17531823.68</v>
      </c>
      <c r="R141" s="14">
        <v>18432196.300000001</v>
      </c>
    </row>
    <row r="142" spans="1:18" ht="14" x14ac:dyDescent="0.3">
      <c r="A142" s="45" t="s">
        <v>16</v>
      </c>
      <c r="C142" s="11" t="s">
        <v>22</v>
      </c>
      <c r="D142" s="12">
        <v>4611544.67</v>
      </c>
      <c r="E142" s="13">
        <v>3948931.8</v>
      </c>
      <c r="F142" s="13">
        <v>1987412.64</v>
      </c>
      <c r="G142" s="13">
        <v>4384090.99</v>
      </c>
      <c r="H142" s="13">
        <v>4733106.59</v>
      </c>
      <c r="I142" s="13">
        <v>5737952.3600000003</v>
      </c>
      <c r="J142" s="13">
        <v>5190178.24</v>
      </c>
      <c r="K142" s="13">
        <v>5694365.7000000002</v>
      </c>
      <c r="L142" s="13">
        <v>6635699.0199999996</v>
      </c>
      <c r="M142" s="13">
        <v>6850600.7400000002</v>
      </c>
      <c r="N142" s="13">
        <v>8846513.0500000007</v>
      </c>
      <c r="O142" s="13">
        <v>14668609.939999999</v>
      </c>
      <c r="P142" s="13">
        <v>14857773.880000001</v>
      </c>
      <c r="Q142" s="13">
        <v>13801913.060000001</v>
      </c>
      <c r="R142" s="14">
        <v>12888391.710000001</v>
      </c>
    </row>
    <row r="143" spans="1:18" ht="14.5" thickBot="1" x14ac:dyDescent="0.35">
      <c r="A143" s="45" t="s">
        <v>16</v>
      </c>
      <c r="C143" s="11" t="s">
        <v>24</v>
      </c>
      <c r="D143" s="15">
        <v>30629752.079999998</v>
      </c>
      <c r="E143" s="16">
        <v>37725007.869999997</v>
      </c>
      <c r="F143" s="16">
        <v>35890539.700000003</v>
      </c>
      <c r="G143" s="16">
        <v>56030634.030000001</v>
      </c>
      <c r="H143" s="16">
        <v>60261957.189999998</v>
      </c>
      <c r="I143" s="16">
        <v>74568066.909999996</v>
      </c>
      <c r="J143" s="16">
        <v>82895501.579999998</v>
      </c>
      <c r="K143" s="16">
        <v>73652658.790000007</v>
      </c>
      <c r="L143" s="16">
        <v>68925024.189999998</v>
      </c>
      <c r="M143" s="16">
        <v>110920147.59</v>
      </c>
      <c r="N143" s="16">
        <v>102268015</v>
      </c>
      <c r="O143" s="16">
        <v>171302497.46000001</v>
      </c>
      <c r="P143" s="16">
        <v>155325559.87</v>
      </c>
      <c r="Q143" s="16">
        <v>166009893.18000001</v>
      </c>
      <c r="R143" s="17">
        <v>153615031.75</v>
      </c>
    </row>
    <row r="144" spans="1:18" ht="14.5" thickBot="1" x14ac:dyDescent="0.35">
      <c r="A144" s="45" t="s">
        <v>16</v>
      </c>
      <c r="C144" s="18" t="s">
        <v>14</v>
      </c>
      <c r="D144" s="19">
        <v>301349040.96999997</v>
      </c>
      <c r="E144" s="20">
        <v>318263829.36000007</v>
      </c>
      <c r="F144" s="20">
        <v>400569129.80000007</v>
      </c>
      <c r="G144" s="20">
        <v>451366060.78999996</v>
      </c>
      <c r="H144" s="20">
        <v>525225011.85000002</v>
      </c>
      <c r="I144" s="20">
        <v>768677021.76999974</v>
      </c>
      <c r="J144" s="20">
        <v>777869912.70999992</v>
      </c>
      <c r="K144" s="20">
        <v>739277003.01000011</v>
      </c>
      <c r="L144" s="20">
        <v>669697993.57999992</v>
      </c>
      <c r="M144" s="20">
        <v>863660279.98000014</v>
      </c>
      <c r="N144" s="20">
        <v>979485150.66000009</v>
      </c>
      <c r="O144" s="20">
        <v>1473306436.6000001</v>
      </c>
      <c r="P144" s="20">
        <v>1652650504.9000006</v>
      </c>
      <c r="Q144" s="20">
        <v>1547226369.4000003</v>
      </c>
      <c r="R144" s="21">
        <v>1499381170.55</v>
      </c>
    </row>
    <row r="148" spans="1:18" ht="23.5" thickBot="1" x14ac:dyDescent="0.3">
      <c r="C148" s="1" t="s">
        <v>155</v>
      </c>
      <c r="D148" s="1"/>
      <c r="E148" s="1"/>
      <c r="F148" s="1"/>
      <c r="G148" s="1"/>
      <c r="H148" s="1"/>
      <c r="I148" s="1"/>
      <c r="J148" s="1"/>
      <c r="K148" s="1"/>
      <c r="L148" s="1"/>
      <c r="M148" s="1"/>
      <c r="N148" s="9"/>
      <c r="O148" s="9"/>
      <c r="P148" s="9"/>
      <c r="Q148" s="9"/>
      <c r="R148" s="9"/>
    </row>
    <row r="149" spans="1:18" ht="14.5" thickBot="1" x14ac:dyDescent="0.35">
      <c r="C149" s="2"/>
      <c r="D149" s="140" t="s">
        <v>52</v>
      </c>
      <c r="E149" s="141"/>
      <c r="F149" s="141"/>
      <c r="G149" s="141"/>
      <c r="H149" s="141"/>
      <c r="I149" s="141"/>
      <c r="J149" s="141"/>
      <c r="K149" s="141"/>
      <c r="L149" s="141"/>
      <c r="M149" s="141"/>
      <c r="N149" s="141"/>
      <c r="O149" s="141"/>
      <c r="P149" s="141"/>
      <c r="Q149" s="141"/>
      <c r="R149" s="142"/>
    </row>
    <row r="150" spans="1:18" ht="14.5" thickBot="1" x14ac:dyDescent="0.35">
      <c r="A150" s="45" t="s">
        <v>41</v>
      </c>
      <c r="C150" s="3" t="s">
        <v>352</v>
      </c>
      <c r="D150" s="4" t="s">
        <v>0</v>
      </c>
      <c r="E150" s="5" t="s">
        <v>1</v>
      </c>
      <c r="F150" s="5" t="s">
        <v>2</v>
      </c>
      <c r="G150" s="5" t="s">
        <v>3</v>
      </c>
      <c r="H150" s="5" t="s">
        <v>4</v>
      </c>
      <c r="I150" s="5" t="s">
        <v>5</v>
      </c>
      <c r="J150" s="5" t="s">
        <v>6</v>
      </c>
      <c r="K150" s="5" t="s">
        <v>7</v>
      </c>
      <c r="L150" s="5" t="s">
        <v>8</v>
      </c>
      <c r="M150" s="5" t="s">
        <v>9</v>
      </c>
      <c r="N150" s="5" t="s">
        <v>10</v>
      </c>
      <c r="O150" s="5" t="s">
        <v>11</v>
      </c>
      <c r="P150" s="5" t="s">
        <v>17</v>
      </c>
      <c r="Q150" s="5" t="s">
        <v>44</v>
      </c>
      <c r="R150" s="6" t="s">
        <v>88</v>
      </c>
    </row>
    <row r="151" spans="1:18" ht="14" x14ac:dyDescent="0.3">
      <c r="A151" s="45" t="s">
        <v>41</v>
      </c>
      <c r="C151" s="11" t="s">
        <v>378</v>
      </c>
      <c r="D151" s="12">
        <v>87391.679999999993</v>
      </c>
      <c r="E151" s="13">
        <v>91132.82</v>
      </c>
      <c r="F151" s="13">
        <v>2444101.0299999998</v>
      </c>
      <c r="G151" s="13">
        <v>342809.18</v>
      </c>
      <c r="H151" s="13">
        <v>413189.11</v>
      </c>
      <c r="I151" s="13">
        <v>2246896.15</v>
      </c>
      <c r="J151" s="13">
        <v>415437.19</v>
      </c>
      <c r="K151" s="13">
        <v>472745.98</v>
      </c>
      <c r="L151" s="13">
        <v>473857.21</v>
      </c>
      <c r="M151" s="13">
        <v>481003.99</v>
      </c>
      <c r="N151" s="13">
        <v>495711.66</v>
      </c>
      <c r="O151" s="13">
        <v>510298.66</v>
      </c>
      <c r="P151" s="13">
        <v>527509.59</v>
      </c>
      <c r="Q151" s="13">
        <v>545656.74</v>
      </c>
      <c r="R151" s="14">
        <v>569968.34</v>
      </c>
    </row>
    <row r="152" spans="1:18" ht="14" x14ac:dyDescent="0.3">
      <c r="A152" s="45" t="s">
        <v>41</v>
      </c>
      <c r="C152" s="11" t="s">
        <v>379</v>
      </c>
      <c r="D152" s="12">
        <v>0</v>
      </c>
      <c r="E152" s="13">
        <v>150000</v>
      </c>
      <c r="F152" s="13">
        <v>0</v>
      </c>
      <c r="G152" s="13">
        <v>0</v>
      </c>
      <c r="H152" s="13">
        <v>0</v>
      </c>
      <c r="I152" s="13">
        <v>0</v>
      </c>
      <c r="J152" s="13">
        <v>150000</v>
      </c>
      <c r="K152" s="13">
        <v>2192516</v>
      </c>
      <c r="L152" s="13">
        <v>30000</v>
      </c>
      <c r="M152" s="13">
        <v>112400</v>
      </c>
      <c r="N152" s="13">
        <v>116514.84</v>
      </c>
      <c r="O152" s="13">
        <v>119438.54</v>
      </c>
      <c r="P152" s="13">
        <v>123986.51</v>
      </c>
      <c r="Q152" s="13">
        <v>128317.92</v>
      </c>
      <c r="R152" s="14">
        <v>135464.74</v>
      </c>
    </row>
    <row r="153" spans="1:18" ht="14" x14ac:dyDescent="0.3">
      <c r="A153" s="45" t="s">
        <v>41</v>
      </c>
      <c r="C153" s="11" t="s">
        <v>25</v>
      </c>
      <c r="D153" s="12">
        <v>269303.95</v>
      </c>
      <c r="E153" s="13">
        <v>1662611.66</v>
      </c>
      <c r="F153" s="13">
        <v>344164.82</v>
      </c>
      <c r="G153" s="13">
        <v>207966.23</v>
      </c>
      <c r="H153" s="13">
        <v>458822.75</v>
      </c>
      <c r="I153" s="13">
        <v>213746.25</v>
      </c>
      <c r="J153" s="13">
        <v>486101.36</v>
      </c>
      <c r="K153" s="13">
        <v>221449.02</v>
      </c>
      <c r="L153" s="13">
        <v>361427.61</v>
      </c>
      <c r="M153" s="13">
        <v>366043.3</v>
      </c>
      <c r="N153" s="13">
        <v>520513.52</v>
      </c>
      <c r="O153" s="13">
        <v>238637.23</v>
      </c>
      <c r="P153" s="13">
        <v>555142.1</v>
      </c>
      <c r="Q153" s="13">
        <v>415348.9</v>
      </c>
      <c r="R153" s="14">
        <v>427250.97</v>
      </c>
    </row>
    <row r="154" spans="1:18" ht="14" x14ac:dyDescent="0.3">
      <c r="A154" s="45" t="s">
        <v>41</v>
      </c>
      <c r="C154" s="11" t="s">
        <v>43</v>
      </c>
      <c r="D154" s="12">
        <v>0</v>
      </c>
      <c r="E154" s="13">
        <v>0</v>
      </c>
      <c r="F154" s="13">
        <v>0</v>
      </c>
      <c r="G154" s="13">
        <v>0</v>
      </c>
      <c r="H154" s="13">
        <v>0</v>
      </c>
      <c r="I154" s="13">
        <v>0</v>
      </c>
      <c r="J154" s="13">
        <v>0</v>
      </c>
      <c r="K154" s="13">
        <v>0</v>
      </c>
      <c r="L154" s="13">
        <v>0</v>
      </c>
      <c r="M154" s="13">
        <v>0</v>
      </c>
      <c r="N154" s="13">
        <v>0</v>
      </c>
      <c r="O154" s="13">
        <v>0</v>
      </c>
      <c r="P154" s="13">
        <v>0</v>
      </c>
      <c r="Q154" s="13">
        <v>0</v>
      </c>
      <c r="R154" s="14">
        <v>0</v>
      </c>
    </row>
    <row r="155" spans="1:18" ht="14" x14ac:dyDescent="0.3">
      <c r="A155" s="45" t="s">
        <v>41</v>
      </c>
      <c r="C155" s="11" t="s">
        <v>36</v>
      </c>
      <c r="D155" s="12">
        <v>0</v>
      </c>
      <c r="E155" s="13">
        <v>0</v>
      </c>
      <c r="F155" s="13">
        <v>0</v>
      </c>
      <c r="G155" s="13">
        <v>0</v>
      </c>
      <c r="H155" s="13">
        <v>0</v>
      </c>
      <c r="I155" s="13">
        <v>0</v>
      </c>
      <c r="J155" s="13">
        <v>0</v>
      </c>
      <c r="K155" s="13">
        <v>0</v>
      </c>
      <c r="L155" s="13">
        <v>0</v>
      </c>
      <c r="M155" s="13">
        <v>0</v>
      </c>
      <c r="N155" s="13">
        <v>0</v>
      </c>
      <c r="O155" s="13">
        <v>0</v>
      </c>
      <c r="P155" s="13">
        <v>0</v>
      </c>
      <c r="Q155" s="13">
        <v>0</v>
      </c>
      <c r="R155" s="14">
        <v>0</v>
      </c>
    </row>
    <row r="156" spans="1:18" ht="14" x14ac:dyDescent="0.3">
      <c r="A156" s="45" t="s">
        <v>41</v>
      </c>
      <c r="C156" s="11" t="s">
        <v>18</v>
      </c>
      <c r="D156" s="12">
        <v>0</v>
      </c>
      <c r="E156" s="13">
        <v>0</v>
      </c>
      <c r="F156" s="13">
        <v>0</v>
      </c>
      <c r="G156" s="13">
        <v>0</v>
      </c>
      <c r="H156" s="13">
        <v>0</v>
      </c>
      <c r="I156" s="13">
        <v>0</v>
      </c>
      <c r="J156" s="13">
        <v>0</v>
      </c>
      <c r="K156" s="13">
        <v>0</v>
      </c>
      <c r="L156" s="13">
        <v>0</v>
      </c>
      <c r="M156" s="13">
        <v>0</v>
      </c>
      <c r="N156" s="13">
        <v>0</v>
      </c>
      <c r="O156" s="13">
        <v>0</v>
      </c>
      <c r="P156" s="13">
        <v>0</v>
      </c>
      <c r="Q156" s="13">
        <v>0</v>
      </c>
      <c r="R156" s="14">
        <v>0</v>
      </c>
    </row>
    <row r="157" spans="1:18" ht="14" x14ac:dyDescent="0.3">
      <c r="A157" s="45" t="s">
        <v>41</v>
      </c>
      <c r="C157" s="11" t="s">
        <v>27</v>
      </c>
      <c r="D157" s="12">
        <v>0</v>
      </c>
      <c r="E157" s="13">
        <v>1153480.72</v>
      </c>
      <c r="F157" s="13">
        <v>0</v>
      </c>
      <c r="G157" s="13">
        <v>0</v>
      </c>
      <c r="H157" s="13">
        <v>0</v>
      </c>
      <c r="I157" s="13">
        <v>0</v>
      </c>
      <c r="J157" s="13">
        <v>0</v>
      </c>
      <c r="K157" s="13">
        <v>0</v>
      </c>
      <c r="L157" s="13">
        <v>0</v>
      </c>
      <c r="M157" s="13">
        <v>0</v>
      </c>
      <c r="N157" s="13">
        <v>0</v>
      </c>
      <c r="O157" s="13">
        <v>0</v>
      </c>
      <c r="P157" s="13">
        <v>0</v>
      </c>
      <c r="Q157" s="13">
        <v>0</v>
      </c>
      <c r="R157" s="14">
        <v>0</v>
      </c>
    </row>
    <row r="158" spans="1:18" ht="14" x14ac:dyDescent="0.3">
      <c r="A158" s="45" t="s">
        <v>41</v>
      </c>
      <c r="C158" s="11" t="s">
        <v>20</v>
      </c>
      <c r="D158" s="12">
        <v>0</v>
      </c>
      <c r="E158" s="13">
        <v>0</v>
      </c>
      <c r="F158" s="13">
        <v>0</v>
      </c>
      <c r="G158" s="13">
        <v>0</v>
      </c>
      <c r="H158" s="13">
        <v>0</v>
      </c>
      <c r="I158" s="13">
        <v>0</v>
      </c>
      <c r="J158" s="13">
        <v>0</v>
      </c>
      <c r="K158" s="13">
        <v>0</v>
      </c>
      <c r="L158" s="13">
        <v>0</v>
      </c>
      <c r="M158" s="13">
        <v>0</v>
      </c>
      <c r="N158" s="13">
        <v>0</v>
      </c>
      <c r="O158" s="13">
        <v>0</v>
      </c>
      <c r="P158" s="13">
        <v>0</v>
      </c>
      <c r="Q158" s="13">
        <v>0</v>
      </c>
      <c r="R158" s="14">
        <v>0</v>
      </c>
    </row>
    <row r="159" spans="1:18" ht="14" x14ac:dyDescent="0.3">
      <c r="A159" s="45" t="s">
        <v>41</v>
      </c>
      <c r="C159" s="11" t="s">
        <v>19</v>
      </c>
      <c r="D159" s="12">
        <v>0</v>
      </c>
      <c r="E159" s="13">
        <v>0</v>
      </c>
      <c r="F159" s="13">
        <v>0</v>
      </c>
      <c r="G159" s="13">
        <v>0</v>
      </c>
      <c r="H159" s="13">
        <v>0</v>
      </c>
      <c r="I159" s="13">
        <v>0</v>
      </c>
      <c r="J159" s="13">
        <v>0</v>
      </c>
      <c r="K159" s="13">
        <v>0</v>
      </c>
      <c r="L159" s="13">
        <v>0</v>
      </c>
      <c r="M159" s="13">
        <v>0</v>
      </c>
      <c r="N159" s="13">
        <v>0</v>
      </c>
      <c r="O159" s="13">
        <v>0</v>
      </c>
      <c r="P159" s="13">
        <v>0</v>
      </c>
      <c r="Q159" s="13">
        <v>0</v>
      </c>
      <c r="R159" s="14">
        <v>0</v>
      </c>
    </row>
    <row r="160" spans="1:18" ht="14" x14ac:dyDescent="0.3">
      <c r="A160" s="45" t="s">
        <v>41</v>
      </c>
      <c r="C160" s="11" t="s">
        <v>21</v>
      </c>
      <c r="D160" s="12">
        <v>0</v>
      </c>
      <c r="E160" s="13">
        <v>0</v>
      </c>
      <c r="F160" s="13">
        <v>0</v>
      </c>
      <c r="G160" s="13">
        <v>0</v>
      </c>
      <c r="H160" s="13">
        <v>0</v>
      </c>
      <c r="I160" s="13">
        <v>0</v>
      </c>
      <c r="J160" s="13">
        <v>0</v>
      </c>
      <c r="K160" s="13">
        <v>0</v>
      </c>
      <c r="L160" s="13">
        <v>0</v>
      </c>
      <c r="M160" s="13">
        <v>0</v>
      </c>
      <c r="N160" s="13">
        <v>0</v>
      </c>
      <c r="O160" s="13">
        <v>0</v>
      </c>
      <c r="P160" s="13">
        <v>0</v>
      </c>
      <c r="Q160" s="13">
        <v>0</v>
      </c>
      <c r="R160" s="14">
        <v>0</v>
      </c>
    </row>
    <row r="161" spans="1:18" ht="14" x14ac:dyDescent="0.3">
      <c r="A161" s="45" t="s">
        <v>41</v>
      </c>
      <c r="C161" s="11" t="s">
        <v>26</v>
      </c>
      <c r="D161" s="12">
        <v>0</v>
      </c>
      <c r="E161" s="13">
        <v>0</v>
      </c>
      <c r="F161" s="13">
        <v>0</v>
      </c>
      <c r="G161" s="13">
        <v>0</v>
      </c>
      <c r="H161" s="13">
        <v>0</v>
      </c>
      <c r="I161" s="13">
        <v>0</v>
      </c>
      <c r="J161" s="13">
        <v>0</v>
      </c>
      <c r="K161" s="13">
        <v>0</v>
      </c>
      <c r="L161" s="13">
        <v>0</v>
      </c>
      <c r="M161" s="13">
        <v>0</v>
      </c>
      <c r="N161" s="13">
        <v>0</v>
      </c>
      <c r="O161" s="13">
        <v>0</v>
      </c>
      <c r="P161" s="13">
        <v>0</v>
      </c>
      <c r="Q161" s="13">
        <v>0</v>
      </c>
      <c r="R161" s="14">
        <v>0</v>
      </c>
    </row>
    <row r="162" spans="1:18" ht="14" x14ac:dyDescent="0.3">
      <c r="A162" s="45" t="s">
        <v>41</v>
      </c>
      <c r="C162" s="11" t="s">
        <v>38</v>
      </c>
      <c r="D162" s="12">
        <v>0</v>
      </c>
      <c r="E162" s="13">
        <v>0</v>
      </c>
      <c r="F162" s="13">
        <v>0</v>
      </c>
      <c r="G162" s="13">
        <v>0</v>
      </c>
      <c r="H162" s="13">
        <v>0</v>
      </c>
      <c r="I162" s="13">
        <v>0</v>
      </c>
      <c r="J162" s="13">
        <v>0</v>
      </c>
      <c r="K162" s="13">
        <v>0</v>
      </c>
      <c r="L162" s="13">
        <v>0</v>
      </c>
      <c r="M162" s="13">
        <v>0</v>
      </c>
      <c r="N162" s="13">
        <v>0</v>
      </c>
      <c r="O162" s="13">
        <v>0</v>
      </c>
      <c r="P162" s="13">
        <v>0</v>
      </c>
      <c r="Q162" s="13">
        <v>22000</v>
      </c>
      <c r="R162" s="14">
        <v>0</v>
      </c>
    </row>
    <row r="163" spans="1:18" ht="14" x14ac:dyDescent="0.3">
      <c r="A163" s="45" t="s">
        <v>41</v>
      </c>
      <c r="C163" s="11" t="s">
        <v>29</v>
      </c>
      <c r="D163" s="12">
        <v>752500</v>
      </c>
      <c r="E163" s="13">
        <v>0</v>
      </c>
      <c r="F163" s="13">
        <v>0</v>
      </c>
      <c r="G163" s="13">
        <v>0</v>
      </c>
      <c r="H163" s="13">
        <v>0</v>
      </c>
      <c r="I163" s="13">
        <v>0</v>
      </c>
      <c r="J163" s="13">
        <v>0</v>
      </c>
      <c r="K163" s="13">
        <v>0</v>
      </c>
      <c r="L163" s="13">
        <v>0</v>
      </c>
      <c r="M163" s="13">
        <v>0</v>
      </c>
      <c r="N163" s="13">
        <v>0</v>
      </c>
      <c r="O163" s="13">
        <v>0</v>
      </c>
      <c r="P163" s="13">
        <v>0</v>
      </c>
      <c r="Q163" s="13">
        <v>0</v>
      </c>
      <c r="R163" s="14">
        <v>0</v>
      </c>
    </row>
    <row r="164" spans="1:18" ht="14" x14ac:dyDescent="0.3">
      <c r="A164" s="45" t="s">
        <v>41</v>
      </c>
      <c r="C164" s="11" t="s">
        <v>40</v>
      </c>
      <c r="D164" s="12">
        <v>85055.89</v>
      </c>
      <c r="E164" s="13">
        <v>536352.44999999995</v>
      </c>
      <c r="F164" s="13">
        <v>700635.14</v>
      </c>
      <c r="G164" s="13">
        <v>34971.08</v>
      </c>
      <c r="H164" s="13">
        <v>235606.94</v>
      </c>
      <c r="I164" s="13">
        <v>35804.14</v>
      </c>
      <c r="J164" s="13">
        <v>36147.74</v>
      </c>
      <c r="K164" s="13">
        <v>36591.120000000003</v>
      </c>
      <c r="L164" s="13">
        <v>36816.61</v>
      </c>
      <c r="M164" s="13">
        <v>37362.5</v>
      </c>
      <c r="N164" s="13">
        <v>38412.26</v>
      </c>
      <c r="O164" s="13">
        <v>39594.6</v>
      </c>
      <c r="P164" s="13">
        <v>40903.879999999997</v>
      </c>
      <c r="Q164" s="13">
        <v>42343.16</v>
      </c>
      <c r="R164" s="14">
        <v>44069.64</v>
      </c>
    </row>
    <row r="165" spans="1:18" ht="14" x14ac:dyDescent="0.3">
      <c r="A165" s="45" t="s">
        <v>41</v>
      </c>
      <c r="C165" s="11" t="s">
        <v>28</v>
      </c>
      <c r="D165" s="12">
        <v>0</v>
      </c>
      <c r="E165" s="13">
        <v>0</v>
      </c>
      <c r="F165" s="13">
        <v>0</v>
      </c>
      <c r="G165" s="13">
        <v>0</v>
      </c>
      <c r="H165" s="13">
        <v>0</v>
      </c>
      <c r="I165" s="13">
        <v>0</v>
      </c>
      <c r="J165" s="13">
        <v>0</v>
      </c>
      <c r="K165" s="13">
        <v>0</v>
      </c>
      <c r="L165" s="13">
        <v>0</v>
      </c>
      <c r="M165" s="13">
        <v>0</v>
      </c>
      <c r="N165" s="13">
        <v>0</v>
      </c>
      <c r="O165" s="13">
        <v>0</v>
      </c>
      <c r="P165" s="13">
        <v>0</v>
      </c>
      <c r="Q165" s="13">
        <v>0</v>
      </c>
      <c r="R165" s="14">
        <v>0</v>
      </c>
    </row>
    <row r="166" spans="1:18" ht="14" x14ac:dyDescent="0.3">
      <c r="A166" s="45" t="s">
        <v>41</v>
      </c>
      <c r="C166" s="11" t="s">
        <v>23</v>
      </c>
      <c r="D166" s="12">
        <v>0</v>
      </c>
      <c r="E166" s="13">
        <v>0</v>
      </c>
      <c r="F166" s="13">
        <v>0</v>
      </c>
      <c r="G166" s="13">
        <v>0</v>
      </c>
      <c r="H166" s="13">
        <v>0</v>
      </c>
      <c r="I166" s="13">
        <v>0</v>
      </c>
      <c r="J166" s="13">
        <v>0</v>
      </c>
      <c r="K166" s="13">
        <v>0</v>
      </c>
      <c r="L166" s="13">
        <v>0</v>
      </c>
      <c r="M166" s="13">
        <v>0</v>
      </c>
      <c r="N166" s="13">
        <v>0</v>
      </c>
      <c r="O166" s="13">
        <v>0</v>
      </c>
      <c r="P166" s="13">
        <v>0</v>
      </c>
      <c r="Q166" s="13">
        <v>0</v>
      </c>
      <c r="R166" s="14">
        <v>0</v>
      </c>
    </row>
    <row r="167" spans="1:18" ht="14" x14ac:dyDescent="0.3">
      <c r="A167" s="45" t="s">
        <v>41</v>
      </c>
      <c r="C167" s="11" t="s">
        <v>22</v>
      </c>
      <c r="D167" s="12">
        <v>0</v>
      </c>
      <c r="E167" s="13">
        <v>0</v>
      </c>
      <c r="F167" s="13">
        <v>0</v>
      </c>
      <c r="G167" s="13">
        <v>0</v>
      </c>
      <c r="H167" s="13">
        <v>0</v>
      </c>
      <c r="I167" s="13">
        <v>0</v>
      </c>
      <c r="J167" s="13">
        <v>0</v>
      </c>
      <c r="K167" s="13">
        <v>0</v>
      </c>
      <c r="L167" s="13">
        <v>0</v>
      </c>
      <c r="M167" s="13">
        <v>0</v>
      </c>
      <c r="N167" s="13">
        <v>0</v>
      </c>
      <c r="O167" s="13">
        <v>0</v>
      </c>
      <c r="P167" s="13">
        <v>0</v>
      </c>
      <c r="Q167" s="13">
        <v>0</v>
      </c>
      <c r="R167" s="14">
        <v>0</v>
      </c>
    </row>
    <row r="168" spans="1:18" ht="14.5" thickBot="1" x14ac:dyDescent="0.35">
      <c r="A168" s="45" t="s">
        <v>41</v>
      </c>
      <c r="C168" s="11" t="s">
        <v>24</v>
      </c>
      <c r="D168" s="15">
        <v>67699.86</v>
      </c>
      <c r="E168" s="16">
        <v>72904.600000000006</v>
      </c>
      <c r="F168" s="16">
        <v>72288.960000000006</v>
      </c>
      <c r="G168" s="16">
        <v>73314.44</v>
      </c>
      <c r="H168" s="16">
        <v>601561.66</v>
      </c>
      <c r="I168" s="16">
        <v>82813.240000000005</v>
      </c>
      <c r="J168" s="16">
        <v>85245.77</v>
      </c>
      <c r="K168" s="16">
        <v>88261.440000000002</v>
      </c>
      <c r="L168" s="16">
        <v>91347.72</v>
      </c>
      <c r="M168" s="16">
        <v>92360.28</v>
      </c>
      <c r="N168" s="16">
        <v>93589.82</v>
      </c>
      <c r="O168" s="16">
        <v>96012.74</v>
      </c>
      <c r="P168" s="16">
        <v>46452.67</v>
      </c>
      <c r="Q168" s="16">
        <v>65399.16</v>
      </c>
      <c r="R168" s="17">
        <v>67154.66</v>
      </c>
    </row>
    <row r="169" spans="1:18" ht="14.5" thickBot="1" x14ac:dyDescent="0.35">
      <c r="A169" s="45" t="s">
        <v>41</v>
      </c>
      <c r="C169" s="18" t="s">
        <v>14</v>
      </c>
      <c r="D169" s="19">
        <v>1261951.3799999999</v>
      </c>
      <c r="E169" s="20">
        <v>3666482.2500000005</v>
      </c>
      <c r="F169" s="20">
        <v>3561189.9499999997</v>
      </c>
      <c r="G169" s="20">
        <v>659060.92999999993</v>
      </c>
      <c r="H169" s="20">
        <v>1709180.46</v>
      </c>
      <c r="I169" s="20">
        <v>2579259.7800000003</v>
      </c>
      <c r="J169" s="20">
        <v>1172932.0599999998</v>
      </c>
      <c r="K169" s="20">
        <v>3011563.56</v>
      </c>
      <c r="L169" s="20">
        <v>993449.15</v>
      </c>
      <c r="M169" s="20">
        <v>1089170.07</v>
      </c>
      <c r="N169" s="20">
        <v>1264742.1000000001</v>
      </c>
      <c r="O169" s="20">
        <v>1003981.7699999999</v>
      </c>
      <c r="P169" s="20">
        <v>1293994.7499999998</v>
      </c>
      <c r="Q169" s="20">
        <v>1219065.8799999999</v>
      </c>
      <c r="R169" s="21">
        <v>1243908.3499999996</v>
      </c>
    </row>
    <row r="171" spans="1:18" ht="23.5" thickBot="1" x14ac:dyDescent="0.3">
      <c r="C171" s="1" t="s">
        <v>369</v>
      </c>
      <c r="D171" s="1"/>
      <c r="E171" s="1"/>
      <c r="F171" s="1"/>
      <c r="G171" s="1"/>
      <c r="H171" s="1"/>
      <c r="I171" s="1"/>
      <c r="J171" s="1"/>
      <c r="K171" s="1"/>
      <c r="L171" s="1"/>
      <c r="M171" s="1"/>
      <c r="N171" s="9"/>
      <c r="O171" s="9"/>
      <c r="P171" s="9"/>
      <c r="Q171" s="9"/>
      <c r="R171" s="9"/>
    </row>
    <row r="172" spans="1:18" ht="14.5" thickBot="1" x14ac:dyDescent="0.35">
      <c r="C172" s="2"/>
      <c r="D172" s="140" t="s">
        <v>52</v>
      </c>
      <c r="E172" s="141"/>
      <c r="F172" s="141"/>
      <c r="G172" s="141"/>
      <c r="H172" s="141"/>
      <c r="I172" s="141"/>
      <c r="J172" s="141"/>
      <c r="K172" s="141"/>
      <c r="L172" s="141"/>
      <c r="M172" s="141"/>
      <c r="N172" s="141"/>
      <c r="O172" s="141"/>
      <c r="P172" s="141"/>
      <c r="Q172" s="141"/>
      <c r="R172" s="142"/>
    </row>
    <row r="173" spans="1:18" ht="14.5" thickBot="1" x14ac:dyDescent="0.35">
      <c r="A173" s="45" t="s">
        <v>41</v>
      </c>
      <c r="C173" s="3" t="s">
        <v>352</v>
      </c>
      <c r="D173" s="4" t="s">
        <v>0</v>
      </c>
      <c r="E173" s="5" t="s">
        <v>1</v>
      </c>
      <c r="F173" s="5" t="s">
        <v>2</v>
      </c>
      <c r="G173" s="5" t="s">
        <v>3</v>
      </c>
      <c r="H173" s="5" t="s">
        <v>4</v>
      </c>
      <c r="I173" s="5" t="s">
        <v>5</v>
      </c>
      <c r="J173" s="5" t="s">
        <v>6</v>
      </c>
      <c r="K173" s="5" t="s">
        <v>7</v>
      </c>
      <c r="L173" s="5" t="s">
        <v>8</v>
      </c>
      <c r="M173" s="5" t="s">
        <v>9</v>
      </c>
      <c r="N173" s="5" t="s">
        <v>10</v>
      </c>
      <c r="O173" s="5" t="s">
        <v>11</v>
      </c>
      <c r="P173" s="5" t="s">
        <v>17</v>
      </c>
      <c r="Q173" s="5" t="s">
        <v>44</v>
      </c>
      <c r="R173" s="6" t="s">
        <v>88</v>
      </c>
    </row>
    <row r="174" spans="1:18" ht="14" x14ac:dyDescent="0.3">
      <c r="A174" s="45" t="s">
        <v>41</v>
      </c>
      <c r="C174" s="11" t="s">
        <v>378</v>
      </c>
      <c r="D174" s="12">
        <v>0</v>
      </c>
      <c r="E174" s="13">
        <v>0</v>
      </c>
      <c r="F174" s="13">
        <v>0</v>
      </c>
      <c r="G174" s="13">
        <v>0</v>
      </c>
      <c r="H174" s="13">
        <v>0</v>
      </c>
      <c r="I174" s="13">
        <v>0</v>
      </c>
      <c r="J174" s="13">
        <v>0</v>
      </c>
      <c r="K174" s="13">
        <v>0</v>
      </c>
      <c r="L174" s="13">
        <v>0</v>
      </c>
      <c r="M174" s="13">
        <v>0</v>
      </c>
      <c r="N174" s="13">
        <v>0</v>
      </c>
      <c r="O174" s="13">
        <v>1128231</v>
      </c>
      <c r="P174" s="13">
        <v>0</v>
      </c>
      <c r="Q174" s="13">
        <v>0</v>
      </c>
      <c r="R174" s="14">
        <v>0</v>
      </c>
    </row>
    <row r="175" spans="1:18" ht="14" x14ac:dyDescent="0.3">
      <c r="A175" s="45" t="s">
        <v>41</v>
      </c>
      <c r="C175" s="11" t="s">
        <v>379</v>
      </c>
      <c r="D175" s="12">
        <v>0</v>
      </c>
      <c r="E175" s="13">
        <v>0</v>
      </c>
      <c r="F175" s="13">
        <v>0</v>
      </c>
      <c r="G175" s="13">
        <v>0</v>
      </c>
      <c r="H175" s="13">
        <v>0</v>
      </c>
      <c r="I175" s="13">
        <v>0</v>
      </c>
      <c r="J175" s="13">
        <v>0</v>
      </c>
      <c r="K175" s="13">
        <v>0</v>
      </c>
      <c r="L175" s="13">
        <v>0</v>
      </c>
      <c r="M175" s="13">
        <v>0</v>
      </c>
      <c r="N175" s="13">
        <v>0</v>
      </c>
      <c r="O175" s="13">
        <v>0</v>
      </c>
      <c r="P175" s="13">
        <v>0</v>
      </c>
      <c r="Q175" s="13">
        <v>0</v>
      </c>
      <c r="R175" s="14">
        <v>0</v>
      </c>
    </row>
    <row r="176" spans="1:18" ht="14" x14ac:dyDescent="0.3">
      <c r="A176" s="45" t="s">
        <v>41</v>
      </c>
      <c r="C176" s="11" t="s">
        <v>25</v>
      </c>
      <c r="D176" s="12">
        <v>0</v>
      </c>
      <c r="E176" s="13">
        <v>0</v>
      </c>
      <c r="F176" s="13">
        <v>0</v>
      </c>
      <c r="G176" s="13">
        <v>0</v>
      </c>
      <c r="H176" s="13">
        <v>0</v>
      </c>
      <c r="I176" s="13">
        <v>0</v>
      </c>
      <c r="J176" s="13">
        <v>0</v>
      </c>
      <c r="K176" s="13">
        <v>0</v>
      </c>
      <c r="L176" s="13">
        <v>0</v>
      </c>
      <c r="M176" s="13">
        <v>0</v>
      </c>
      <c r="N176" s="13">
        <v>0</v>
      </c>
      <c r="O176" s="13">
        <v>0</v>
      </c>
      <c r="P176" s="13">
        <v>0</v>
      </c>
      <c r="Q176" s="13">
        <v>0</v>
      </c>
      <c r="R176" s="14">
        <v>0</v>
      </c>
    </row>
    <row r="177" spans="1:18" ht="14" x14ac:dyDescent="0.3">
      <c r="A177" s="45" t="s">
        <v>41</v>
      </c>
      <c r="C177" s="11" t="s">
        <v>43</v>
      </c>
      <c r="D177" s="12">
        <v>0</v>
      </c>
      <c r="E177" s="13">
        <v>0</v>
      </c>
      <c r="F177" s="13">
        <v>0</v>
      </c>
      <c r="G177" s="13">
        <v>0</v>
      </c>
      <c r="H177" s="13">
        <v>0</v>
      </c>
      <c r="I177" s="13">
        <v>0</v>
      </c>
      <c r="J177" s="13">
        <v>0</v>
      </c>
      <c r="K177" s="13">
        <v>0</v>
      </c>
      <c r="L177" s="13">
        <v>0</v>
      </c>
      <c r="M177" s="13">
        <v>0</v>
      </c>
      <c r="N177" s="13">
        <v>0</v>
      </c>
      <c r="O177" s="13">
        <v>0</v>
      </c>
      <c r="P177" s="13">
        <v>0</v>
      </c>
      <c r="Q177" s="13">
        <v>0</v>
      </c>
      <c r="R177" s="14">
        <v>0</v>
      </c>
    </row>
    <row r="178" spans="1:18" ht="14" x14ac:dyDescent="0.3">
      <c r="A178" s="45" t="s">
        <v>41</v>
      </c>
      <c r="C178" s="11" t="s">
        <v>36</v>
      </c>
      <c r="D178" s="12">
        <v>0</v>
      </c>
      <c r="E178" s="13">
        <v>0</v>
      </c>
      <c r="F178" s="13">
        <v>0</v>
      </c>
      <c r="G178" s="13">
        <v>0</v>
      </c>
      <c r="H178" s="13">
        <v>0</v>
      </c>
      <c r="I178" s="13">
        <v>0</v>
      </c>
      <c r="J178" s="13">
        <v>0</v>
      </c>
      <c r="K178" s="13">
        <v>0</v>
      </c>
      <c r="L178" s="13">
        <v>0</v>
      </c>
      <c r="M178" s="13">
        <v>0</v>
      </c>
      <c r="N178" s="13">
        <v>0</v>
      </c>
      <c r="O178" s="13">
        <v>0</v>
      </c>
      <c r="P178" s="13">
        <v>0</v>
      </c>
      <c r="Q178" s="13">
        <v>0</v>
      </c>
      <c r="R178" s="14">
        <v>0</v>
      </c>
    </row>
    <row r="179" spans="1:18" ht="14" x14ac:dyDescent="0.3">
      <c r="A179" s="45" t="s">
        <v>41</v>
      </c>
      <c r="C179" s="11" t="s">
        <v>18</v>
      </c>
      <c r="D179" s="12">
        <v>0</v>
      </c>
      <c r="E179" s="13">
        <v>0</v>
      </c>
      <c r="F179" s="13">
        <v>0</v>
      </c>
      <c r="G179" s="13">
        <v>0</v>
      </c>
      <c r="H179" s="13">
        <v>0</v>
      </c>
      <c r="I179" s="13">
        <v>0</v>
      </c>
      <c r="J179" s="13">
        <v>0</v>
      </c>
      <c r="K179" s="13">
        <v>0</v>
      </c>
      <c r="L179" s="13">
        <v>0</v>
      </c>
      <c r="M179" s="13">
        <v>0</v>
      </c>
      <c r="N179" s="13">
        <v>0</v>
      </c>
      <c r="O179" s="13">
        <v>0</v>
      </c>
      <c r="P179" s="13">
        <v>0</v>
      </c>
      <c r="Q179" s="13">
        <v>0</v>
      </c>
      <c r="R179" s="14">
        <v>0</v>
      </c>
    </row>
    <row r="180" spans="1:18" ht="14" x14ac:dyDescent="0.3">
      <c r="A180" s="45" t="s">
        <v>41</v>
      </c>
      <c r="C180" s="11" t="s">
        <v>27</v>
      </c>
      <c r="D180" s="12">
        <v>0</v>
      </c>
      <c r="E180" s="13">
        <v>0</v>
      </c>
      <c r="F180" s="13">
        <v>0</v>
      </c>
      <c r="G180" s="13">
        <v>0</v>
      </c>
      <c r="H180" s="13">
        <v>0</v>
      </c>
      <c r="I180" s="13">
        <v>0</v>
      </c>
      <c r="J180" s="13">
        <v>0</v>
      </c>
      <c r="K180" s="13">
        <v>0</v>
      </c>
      <c r="L180" s="13">
        <v>0</v>
      </c>
      <c r="M180" s="13">
        <v>0</v>
      </c>
      <c r="N180" s="13">
        <v>0</v>
      </c>
      <c r="O180" s="13">
        <v>0</v>
      </c>
      <c r="P180" s="13">
        <v>0</v>
      </c>
      <c r="Q180" s="13">
        <v>0</v>
      </c>
      <c r="R180" s="14">
        <v>0</v>
      </c>
    </row>
    <row r="181" spans="1:18" ht="14" x14ac:dyDescent="0.3">
      <c r="A181" s="45" t="s">
        <v>41</v>
      </c>
      <c r="C181" s="11" t="s">
        <v>20</v>
      </c>
      <c r="D181" s="12">
        <v>0</v>
      </c>
      <c r="E181" s="13">
        <v>0</v>
      </c>
      <c r="F181" s="13">
        <v>0</v>
      </c>
      <c r="G181" s="13">
        <v>0</v>
      </c>
      <c r="H181" s="13">
        <v>0</v>
      </c>
      <c r="I181" s="13">
        <v>0</v>
      </c>
      <c r="J181" s="13">
        <v>0</v>
      </c>
      <c r="K181" s="13">
        <v>0</v>
      </c>
      <c r="L181" s="13">
        <v>0</v>
      </c>
      <c r="M181" s="13">
        <v>0</v>
      </c>
      <c r="N181" s="13">
        <v>0</v>
      </c>
      <c r="O181" s="13">
        <v>0</v>
      </c>
      <c r="P181" s="13">
        <v>0</v>
      </c>
      <c r="Q181" s="13">
        <v>0</v>
      </c>
      <c r="R181" s="14">
        <v>0</v>
      </c>
    </row>
    <row r="182" spans="1:18" ht="14" x14ac:dyDescent="0.3">
      <c r="A182" s="45" t="s">
        <v>41</v>
      </c>
      <c r="C182" s="11" t="s">
        <v>19</v>
      </c>
      <c r="D182" s="12">
        <v>0</v>
      </c>
      <c r="E182" s="13">
        <v>0</v>
      </c>
      <c r="F182" s="13">
        <v>0</v>
      </c>
      <c r="G182" s="13">
        <v>0</v>
      </c>
      <c r="H182" s="13">
        <v>0</v>
      </c>
      <c r="I182" s="13">
        <v>0</v>
      </c>
      <c r="J182" s="13">
        <v>0</v>
      </c>
      <c r="K182" s="13">
        <v>0</v>
      </c>
      <c r="L182" s="13">
        <v>0</v>
      </c>
      <c r="M182" s="13">
        <v>0</v>
      </c>
      <c r="N182" s="13">
        <v>0</v>
      </c>
      <c r="O182" s="13">
        <v>0</v>
      </c>
      <c r="P182" s="13">
        <v>0</v>
      </c>
      <c r="Q182" s="13">
        <v>0</v>
      </c>
      <c r="R182" s="14">
        <v>0</v>
      </c>
    </row>
    <row r="183" spans="1:18" ht="14" x14ac:dyDescent="0.3">
      <c r="A183" s="45" t="s">
        <v>41</v>
      </c>
      <c r="C183" s="11" t="s">
        <v>21</v>
      </c>
      <c r="D183" s="12">
        <v>0</v>
      </c>
      <c r="E183" s="13">
        <v>0</v>
      </c>
      <c r="F183" s="13">
        <v>0</v>
      </c>
      <c r="G183" s="13">
        <v>0</v>
      </c>
      <c r="H183" s="13">
        <v>0</v>
      </c>
      <c r="I183" s="13">
        <v>0</v>
      </c>
      <c r="J183" s="13">
        <v>0</v>
      </c>
      <c r="K183" s="13">
        <v>0</v>
      </c>
      <c r="L183" s="13">
        <v>0</v>
      </c>
      <c r="M183" s="13">
        <v>0</v>
      </c>
      <c r="N183" s="13">
        <v>0</v>
      </c>
      <c r="O183" s="13">
        <v>0</v>
      </c>
      <c r="P183" s="13">
        <v>0</v>
      </c>
      <c r="Q183" s="13">
        <v>0</v>
      </c>
      <c r="R183" s="14">
        <v>0</v>
      </c>
    </row>
    <row r="184" spans="1:18" ht="14" x14ac:dyDescent="0.3">
      <c r="A184" s="45" t="s">
        <v>41</v>
      </c>
      <c r="C184" s="11" t="s">
        <v>26</v>
      </c>
      <c r="D184" s="12">
        <v>0</v>
      </c>
      <c r="E184" s="13">
        <v>0</v>
      </c>
      <c r="F184" s="13">
        <v>0</v>
      </c>
      <c r="G184" s="13">
        <v>0</v>
      </c>
      <c r="H184" s="13">
        <v>0</v>
      </c>
      <c r="I184" s="13">
        <v>0</v>
      </c>
      <c r="J184" s="13">
        <v>0</v>
      </c>
      <c r="K184" s="13">
        <v>0</v>
      </c>
      <c r="L184" s="13">
        <v>0</v>
      </c>
      <c r="M184" s="13">
        <v>0</v>
      </c>
      <c r="N184" s="13">
        <v>0</v>
      </c>
      <c r="O184" s="13">
        <v>0</v>
      </c>
      <c r="P184" s="13">
        <v>0</v>
      </c>
      <c r="Q184" s="13">
        <v>0</v>
      </c>
      <c r="R184" s="14">
        <v>0</v>
      </c>
    </row>
    <row r="185" spans="1:18" ht="14" x14ac:dyDescent="0.3">
      <c r="A185" s="45" t="s">
        <v>41</v>
      </c>
      <c r="C185" s="11" t="s">
        <v>38</v>
      </c>
      <c r="D185" s="12">
        <v>0</v>
      </c>
      <c r="E185" s="13">
        <v>0</v>
      </c>
      <c r="F185" s="13">
        <v>0</v>
      </c>
      <c r="G185" s="13">
        <v>0</v>
      </c>
      <c r="H185" s="13">
        <v>0</v>
      </c>
      <c r="I185" s="13">
        <v>0</v>
      </c>
      <c r="J185" s="13">
        <v>0</v>
      </c>
      <c r="K185" s="13">
        <v>0</v>
      </c>
      <c r="L185" s="13">
        <v>0</v>
      </c>
      <c r="M185" s="13">
        <v>0</v>
      </c>
      <c r="N185" s="13">
        <v>0</v>
      </c>
      <c r="O185" s="13">
        <v>0</v>
      </c>
      <c r="P185" s="13">
        <v>0</v>
      </c>
      <c r="Q185" s="13">
        <v>0</v>
      </c>
      <c r="R185" s="14">
        <v>0</v>
      </c>
    </row>
    <row r="186" spans="1:18" ht="14" x14ac:dyDescent="0.3">
      <c r="A186" s="45" t="s">
        <v>41</v>
      </c>
      <c r="C186" s="11" t="s">
        <v>29</v>
      </c>
      <c r="D186" s="12">
        <v>0</v>
      </c>
      <c r="E186" s="13">
        <v>0</v>
      </c>
      <c r="F186" s="13">
        <v>0</v>
      </c>
      <c r="G186" s="13">
        <v>0</v>
      </c>
      <c r="H186" s="13">
        <v>0</v>
      </c>
      <c r="I186" s="13">
        <v>0</v>
      </c>
      <c r="J186" s="13">
        <v>0</v>
      </c>
      <c r="K186" s="13">
        <v>0</v>
      </c>
      <c r="L186" s="13">
        <v>0</v>
      </c>
      <c r="M186" s="13">
        <v>0</v>
      </c>
      <c r="N186" s="13">
        <v>0</v>
      </c>
      <c r="O186" s="13">
        <v>0</v>
      </c>
      <c r="P186" s="13">
        <v>0</v>
      </c>
      <c r="Q186" s="13">
        <v>0</v>
      </c>
      <c r="R186" s="14">
        <v>0</v>
      </c>
    </row>
    <row r="187" spans="1:18" ht="14" x14ac:dyDescent="0.3">
      <c r="A187" s="45" t="s">
        <v>41</v>
      </c>
      <c r="C187" s="11" t="s">
        <v>40</v>
      </c>
      <c r="D187" s="12">
        <v>0</v>
      </c>
      <c r="E187" s="13">
        <v>0</v>
      </c>
      <c r="F187" s="13">
        <v>0</v>
      </c>
      <c r="G187" s="13">
        <v>0</v>
      </c>
      <c r="H187" s="13">
        <v>0</v>
      </c>
      <c r="I187" s="13">
        <v>0</v>
      </c>
      <c r="J187" s="13">
        <v>0</v>
      </c>
      <c r="K187" s="13">
        <v>0</v>
      </c>
      <c r="L187" s="13">
        <v>0</v>
      </c>
      <c r="M187" s="13">
        <v>0</v>
      </c>
      <c r="N187" s="13">
        <v>0</v>
      </c>
      <c r="O187" s="13">
        <v>0</v>
      </c>
      <c r="P187" s="13">
        <v>0</v>
      </c>
      <c r="Q187" s="13">
        <v>0</v>
      </c>
      <c r="R187" s="14">
        <v>0</v>
      </c>
    </row>
    <row r="188" spans="1:18" ht="14" x14ac:dyDescent="0.3">
      <c r="A188" s="45" t="s">
        <v>41</v>
      </c>
      <c r="C188" s="11" t="s">
        <v>28</v>
      </c>
      <c r="D188" s="12">
        <v>0</v>
      </c>
      <c r="E188" s="13">
        <v>0</v>
      </c>
      <c r="F188" s="13">
        <v>0</v>
      </c>
      <c r="G188" s="13">
        <v>0</v>
      </c>
      <c r="H188" s="13">
        <v>0</v>
      </c>
      <c r="I188" s="13">
        <v>0</v>
      </c>
      <c r="J188" s="13">
        <v>0</v>
      </c>
      <c r="K188" s="13">
        <v>0</v>
      </c>
      <c r="L188" s="13">
        <v>0</v>
      </c>
      <c r="M188" s="13">
        <v>0</v>
      </c>
      <c r="N188" s="13">
        <v>0</v>
      </c>
      <c r="O188" s="13">
        <v>0</v>
      </c>
      <c r="P188" s="13">
        <v>0</v>
      </c>
      <c r="Q188" s="13">
        <v>0</v>
      </c>
      <c r="R188" s="14">
        <v>0</v>
      </c>
    </row>
    <row r="189" spans="1:18" ht="14" x14ac:dyDescent="0.3">
      <c r="A189" s="45" t="s">
        <v>41</v>
      </c>
      <c r="C189" s="11" t="s">
        <v>23</v>
      </c>
      <c r="D189" s="12">
        <v>0</v>
      </c>
      <c r="E189" s="13">
        <v>0</v>
      </c>
      <c r="F189" s="13">
        <v>0</v>
      </c>
      <c r="G189" s="13">
        <v>0</v>
      </c>
      <c r="H189" s="13">
        <v>0</v>
      </c>
      <c r="I189" s="13">
        <v>0</v>
      </c>
      <c r="J189" s="13">
        <v>0</v>
      </c>
      <c r="K189" s="13">
        <v>0</v>
      </c>
      <c r="L189" s="13">
        <v>0</v>
      </c>
      <c r="M189" s="13">
        <v>0</v>
      </c>
      <c r="N189" s="13">
        <v>0</v>
      </c>
      <c r="O189" s="13">
        <v>0</v>
      </c>
      <c r="P189" s="13">
        <v>0</v>
      </c>
      <c r="Q189" s="13">
        <v>0</v>
      </c>
      <c r="R189" s="14">
        <v>0</v>
      </c>
    </row>
    <row r="190" spans="1:18" ht="14" x14ac:dyDescent="0.3">
      <c r="A190" s="45" t="s">
        <v>41</v>
      </c>
      <c r="C190" s="11" t="s">
        <v>22</v>
      </c>
      <c r="D190" s="12">
        <v>0</v>
      </c>
      <c r="E190" s="13">
        <v>0</v>
      </c>
      <c r="F190" s="13">
        <v>0</v>
      </c>
      <c r="G190" s="13">
        <v>0</v>
      </c>
      <c r="H190" s="13">
        <v>0</v>
      </c>
      <c r="I190" s="13">
        <v>0</v>
      </c>
      <c r="J190" s="13">
        <v>0</v>
      </c>
      <c r="K190" s="13">
        <v>0</v>
      </c>
      <c r="L190" s="13">
        <v>0</v>
      </c>
      <c r="M190" s="13">
        <v>0</v>
      </c>
      <c r="N190" s="13">
        <v>0</v>
      </c>
      <c r="O190" s="13">
        <v>0</v>
      </c>
      <c r="P190" s="13">
        <v>0</v>
      </c>
      <c r="Q190" s="13">
        <v>0</v>
      </c>
      <c r="R190" s="14">
        <v>0</v>
      </c>
    </row>
    <row r="191" spans="1:18" ht="14.5" thickBot="1" x14ac:dyDescent="0.35">
      <c r="A191" s="45" t="s">
        <v>41</v>
      </c>
      <c r="C191" s="11" t="s">
        <v>24</v>
      </c>
      <c r="D191" s="15">
        <v>0</v>
      </c>
      <c r="E191" s="16">
        <v>0</v>
      </c>
      <c r="F191" s="16">
        <v>0</v>
      </c>
      <c r="G191" s="16">
        <v>0</v>
      </c>
      <c r="H191" s="16">
        <v>0</v>
      </c>
      <c r="I191" s="16">
        <v>0</v>
      </c>
      <c r="J191" s="16">
        <v>0</v>
      </c>
      <c r="K191" s="16">
        <v>0</v>
      </c>
      <c r="L191" s="16">
        <v>0</v>
      </c>
      <c r="M191" s="16">
        <v>0</v>
      </c>
      <c r="N191" s="16">
        <v>0</v>
      </c>
      <c r="O191" s="16">
        <v>0</v>
      </c>
      <c r="P191" s="16">
        <v>0</v>
      </c>
      <c r="Q191" s="16">
        <v>0</v>
      </c>
      <c r="R191" s="17">
        <v>0</v>
      </c>
    </row>
    <row r="192" spans="1:18" ht="14.5" thickBot="1" x14ac:dyDescent="0.35">
      <c r="A192" s="45" t="s">
        <v>41</v>
      </c>
      <c r="C192" s="18" t="s">
        <v>14</v>
      </c>
      <c r="D192" s="19">
        <v>0</v>
      </c>
      <c r="E192" s="20">
        <v>0</v>
      </c>
      <c r="F192" s="20">
        <v>0</v>
      </c>
      <c r="G192" s="20">
        <v>0</v>
      </c>
      <c r="H192" s="20">
        <v>0</v>
      </c>
      <c r="I192" s="20">
        <v>0</v>
      </c>
      <c r="J192" s="20">
        <v>0</v>
      </c>
      <c r="K192" s="20">
        <v>0</v>
      </c>
      <c r="L192" s="20">
        <v>0</v>
      </c>
      <c r="M192" s="20">
        <v>0</v>
      </c>
      <c r="N192" s="20">
        <v>0</v>
      </c>
      <c r="O192" s="20">
        <v>1128231</v>
      </c>
      <c r="P192" s="20">
        <v>0</v>
      </c>
      <c r="Q192" s="20">
        <v>0</v>
      </c>
      <c r="R192" s="21">
        <v>0</v>
      </c>
    </row>
    <row r="194" spans="1:18" ht="23.5" thickBot="1" x14ac:dyDescent="0.3">
      <c r="C194" s="1" t="s">
        <v>156</v>
      </c>
      <c r="D194" s="1"/>
      <c r="E194" s="1"/>
      <c r="F194" s="1"/>
      <c r="G194" s="1"/>
      <c r="H194" s="1"/>
      <c r="I194" s="1"/>
      <c r="J194" s="1"/>
      <c r="K194" s="1"/>
      <c r="L194" s="1"/>
      <c r="M194" s="1"/>
      <c r="N194" s="9"/>
      <c r="O194" s="9"/>
      <c r="P194" s="9"/>
      <c r="Q194" s="9"/>
      <c r="R194" s="9"/>
    </row>
    <row r="195" spans="1:18" ht="14.5" thickBot="1" x14ac:dyDescent="0.35">
      <c r="C195" s="2"/>
      <c r="D195" s="140" t="s">
        <v>52</v>
      </c>
      <c r="E195" s="141"/>
      <c r="F195" s="141"/>
      <c r="G195" s="141"/>
      <c r="H195" s="141"/>
      <c r="I195" s="141"/>
      <c r="J195" s="141"/>
      <c r="K195" s="141"/>
      <c r="L195" s="141"/>
      <c r="M195" s="141"/>
      <c r="N195" s="141"/>
      <c r="O195" s="141"/>
      <c r="P195" s="141"/>
      <c r="Q195" s="141"/>
      <c r="R195" s="142"/>
    </row>
    <row r="196" spans="1:18" ht="14.5" thickBot="1" x14ac:dyDescent="0.35">
      <c r="A196" s="45" t="s">
        <v>41</v>
      </c>
      <c r="C196" s="3" t="s">
        <v>352</v>
      </c>
      <c r="D196" s="4" t="s">
        <v>0</v>
      </c>
      <c r="E196" s="5" t="s">
        <v>1</v>
      </c>
      <c r="F196" s="5" t="s">
        <v>2</v>
      </c>
      <c r="G196" s="5" t="s">
        <v>3</v>
      </c>
      <c r="H196" s="5" t="s">
        <v>4</v>
      </c>
      <c r="I196" s="5" t="s">
        <v>5</v>
      </c>
      <c r="J196" s="5" t="s">
        <v>6</v>
      </c>
      <c r="K196" s="5" t="s">
        <v>7</v>
      </c>
      <c r="L196" s="5" t="s">
        <v>8</v>
      </c>
      <c r="M196" s="5" t="s">
        <v>9</v>
      </c>
      <c r="N196" s="5" t="s">
        <v>10</v>
      </c>
      <c r="O196" s="5" t="s">
        <v>11</v>
      </c>
      <c r="P196" s="5" t="s">
        <v>17</v>
      </c>
      <c r="Q196" s="5" t="s">
        <v>44</v>
      </c>
      <c r="R196" s="6" t="s">
        <v>88</v>
      </c>
    </row>
    <row r="197" spans="1:18" ht="14" x14ac:dyDescent="0.3">
      <c r="A197" s="45" t="s">
        <v>41</v>
      </c>
      <c r="C197" s="11" t="s">
        <v>378</v>
      </c>
      <c r="D197" s="12">
        <v>87391.679999999993</v>
      </c>
      <c r="E197" s="13">
        <v>91132.82</v>
      </c>
      <c r="F197" s="13">
        <v>2444101.0299999998</v>
      </c>
      <c r="G197" s="13">
        <v>342809.18</v>
      </c>
      <c r="H197" s="13">
        <v>413189.11</v>
      </c>
      <c r="I197" s="13">
        <v>2246896.15</v>
      </c>
      <c r="J197" s="13">
        <v>415437.19</v>
      </c>
      <c r="K197" s="13">
        <v>472745.98</v>
      </c>
      <c r="L197" s="13">
        <v>473857.21</v>
      </c>
      <c r="M197" s="13">
        <v>481003.99</v>
      </c>
      <c r="N197" s="13">
        <v>495711.66</v>
      </c>
      <c r="O197" s="13">
        <v>1638529.66</v>
      </c>
      <c r="P197" s="13">
        <v>527509.59</v>
      </c>
      <c r="Q197" s="13">
        <v>545656.74</v>
      </c>
      <c r="R197" s="14">
        <v>569968.34</v>
      </c>
    </row>
    <row r="198" spans="1:18" ht="14" x14ac:dyDescent="0.3">
      <c r="A198" s="45" t="s">
        <v>41</v>
      </c>
      <c r="C198" s="11" t="s">
        <v>379</v>
      </c>
      <c r="D198" s="12">
        <v>0</v>
      </c>
      <c r="E198" s="13">
        <v>150000</v>
      </c>
      <c r="F198" s="13">
        <v>0</v>
      </c>
      <c r="G198" s="13">
        <v>0</v>
      </c>
      <c r="H198" s="13">
        <v>0</v>
      </c>
      <c r="I198" s="13">
        <v>0</v>
      </c>
      <c r="J198" s="13">
        <v>150000</v>
      </c>
      <c r="K198" s="13">
        <v>2192516</v>
      </c>
      <c r="L198" s="13">
        <v>30000</v>
      </c>
      <c r="M198" s="13">
        <v>112400</v>
      </c>
      <c r="N198" s="13">
        <v>116514.84</v>
      </c>
      <c r="O198" s="13">
        <v>119438.54</v>
      </c>
      <c r="P198" s="13">
        <v>123986.51</v>
      </c>
      <c r="Q198" s="13">
        <v>128317.92</v>
      </c>
      <c r="R198" s="14">
        <v>135464.74</v>
      </c>
    </row>
    <row r="199" spans="1:18" ht="14" x14ac:dyDescent="0.3">
      <c r="A199" s="45" t="s">
        <v>41</v>
      </c>
      <c r="C199" s="11" t="s">
        <v>25</v>
      </c>
      <c r="D199" s="12">
        <v>269303.95</v>
      </c>
      <c r="E199" s="13">
        <v>1662611.66</v>
      </c>
      <c r="F199" s="13">
        <v>344164.82</v>
      </c>
      <c r="G199" s="13">
        <v>207966.23</v>
      </c>
      <c r="H199" s="13">
        <v>458822.75</v>
      </c>
      <c r="I199" s="13">
        <v>213746.25</v>
      </c>
      <c r="J199" s="13">
        <v>486101.36</v>
      </c>
      <c r="K199" s="13">
        <v>221449.02</v>
      </c>
      <c r="L199" s="13">
        <v>361427.61</v>
      </c>
      <c r="M199" s="13">
        <v>366043.3</v>
      </c>
      <c r="N199" s="13">
        <v>520513.52</v>
      </c>
      <c r="O199" s="13">
        <v>238637.23</v>
      </c>
      <c r="P199" s="13">
        <v>555142.1</v>
      </c>
      <c r="Q199" s="13">
        <v>415348.9</v>
      </c>
      <c r="R199" s="14">
        <v>427250.97</v>
      </c>
    </row>
    <row r="200" spans="1:18" ht="14" x14ac:dyDescent="0.3">
      <c r="A200" s="45" t="s">
        <v>41</v>
      </c>
      <c r="C200" s="11" t="s">
        <v>43</v>
      </c>
      <c r="D200" s="12">
        <v>0</v>
      </c>
      <c r="E200" s="13">
        <v>0</v>
      </c>
      <c r="F200" s="13">
        <v>0</v>
      </c>
      <c r="G200" s="13">
        <v>0</v>
      </c>
      <c r="H200" s="13">
        <v>0</v>
      </c>
      <c r="I200" s="13">
        <v>0</v>
      </c>
      <c r="J200" s="13">
        <v>0</v>
      </c>
      <c r="K200" s="13">
        <v>0</v>
      </c>
      <c r="L200" s="13">
        <v>0</v>
      </c>
      <c r="M200" s="13">
        <v>0</v>
      </c>
      <c r="N200" s="13">
        <v>0</v>
      </c>
      <c r="O200" s="13">
        <v>0</v>
      </c>
      <c r="P200" s="13">
        <v>0</v>
      </c>
      <c r="Q200" s="13">
        <v>0</v>
      </c>
      <c r="R200" s="14">
        <v>0</v>
      </c>
    </row>
    <row r="201" spans="1:18" ht="14" x14ac:dyDescent="0.3">
      <c r="A201" s="45" t="s">
        <v>41</v>
      </c>
      <c r="C201" s="11" t="s">
        <v>36</v>
      </c>
      <c r="D201" s="12">
        <v>0</v>
      </c>
      <c r="E201" s="13">
        <v>0</v>
      </c>
      <c r="F201" s="13">
        <v>0</v>
      </c>
      <c r="G201" s="13">
        <v>0</v>
      </c>
      <c r="H201" s="13">
        <v>0</v>
      </c>
      <c r="I201" s="13">
        <v>0</v>
      </c>
      <c r="J201" s="13">
        <v>0</v>
      </c>
      <c r="K201" s="13">
        <v>0</v>
      </c>
      <c r="L201" s="13">
        <v>0</v>
      </c>
      <c r="M201" s="13">
        <v>0</v>
      </c>
      <c r="N201" s="13">
        <v>0</v>
      </c>
      <c r="O201" s="13">
        <v>0</v>
      </c>
      <c r="P201" s="13">
        <v>0</v>
      </c>
      <c r="Q201" s="13">
        <v>0</v>
      </c>
      <c r="R201" s="14">
        <v>0</v>
      </c>
    </row>
    <row r="202" spans="1:18" ht="14" x14ac:dyDescent="0.3">
      <c r="A202" s="45" t="s">
        <v>41</v>
      </c>
      <c r="C202" s="11" t="s">
        <v>18</v>
      </c>
      <c r="D202" s="12">
        <v>0</v>
      </c>
      <c r="E202" s="13">
        <v>0</v>
      </c>
      <c r="F202" s="13">
        <v>0</v>
      </c>
      <c r="G202" s="13">
        <v>0</v>
      </c>
      <c r="H202" s="13">
        <v>0</v>
      </c>
      <c r="I202" s="13">
        <v>0</v>
      </c>
      <c r="J202" s="13">
        <v>0</v>
      </c>
      <c r="K202" s="13">
        <v>0</v>
      </c>
      <c r="L202" s="13">
        <v>0</v>
      </c>
      <c r="M202" s="13">
        <v>0</v>
      </c>
      <c r="N202" s="13">
        <v>0</v>
      </c>
      <c r="O202" s="13">
        <v>0</v>
      </c>
      <c r="P202" s="13">
        <v>0</v>
      </c>
      <c r="Q202" s="13">
        <v>0</v>
      </c>
      <c r="R202" s="14">
        <v>0</v>
      </c>
    </row>
    <row r="203" spans="1:18" ht="14" x14ac:dyDescent="0.3">
      <c r="A203" s="45" t="s">
        <v>41</v>
      </c>
      <c r="C203" s="11" t="s">
        <v>27</v>
      </c>
      <c r="D203" s="12">
        <v>0</v>
      </c>
      <c r="E203" s="13">
        <v>1153480.72</v>
      </c>
      <c r="F203" s="13">
        <v>0</v>
      </c>
      <c r="G203" s="13">
        <v>0</v>
      </c>
      <c r="H203" s="13">
        <v>0</v>
      </c>
      <c r="I203" s="13">
        <v>0</v>
      </c>
      <c r="J203" s="13">
        <v>0</v>
      </c>
      <c r="K203" s="13">
        <v>0</v>
      </c>
      <c r="L203" s="13">
        <v>0</v>
      </c>
      <c r="M203" s="13">
        <v>0</v>
      </c>
      <c r="N203" s="13">
        <v>0</v>
      </c>
      <c r="O203" s="13">
        <v>0</v>
      </c>
      <c r="P203" s="13">
        <v>0</v>
      </c>
      <c r="Q203" s="13">
        <v>0</v>
      </c>
      <c r="R203" s="14">
        <v>0</v>
      </c>
    </row>
    <row r="204" spans="1:18" ht="14" x14ac:dyDescent="0.3">
      <c r="A204" s="45" t="s">
        <v>41</v>
      </c>
      <c r="C204" s="11" t="s">
        <v>20</v>
      </c>
      <c r="D204" s="12">
        <v>0</v>
      </c>
      <c r="E204" s="13">
        <v>0</v>
      </c>
      <c r="F204" s="13">
        <v>0</v>
      </c>
      <c r="G204" s="13">
        <v>0</v>
      </c>
      <c r="H204" s="13">
        <v>0</v>
      </c>
      <c r="I204" s="13">
        <v>0</v>
      </c>
      <c r="J204" s="13">
        <v>0</v>
      </c>
      <c r="K204" s="13">
        <v>0</v>
      </c>
      <c r="L204" s="13">
        <v>0</v>
      </c>
      <c r="M204" s="13">
        <v>0</v>
      </c>
      <c r="N204" s="13">
        <v>0</v>
      </c>
      <c r="O204" s="13">
        <v>0</v>
      </c>
      <c r="P204" s="13">
        <v>0</v>
      </c>
      <c r="Q204" s="13">
        <v>0</v>
      </c>
      <c r="R204" s="14">
        <v>0</v>
      </c>
    </row>
    <row r="205" spans="1:18" ht="14" x14ac:dyDescent="0.3">
      <c r="A205" s="45" t="s">
        <v>41</v>
      </c>
      <c r="C205" s="11" t="s">
        <v>19</v>
      </c>
      <c r="D205" s="12">
        <v>0</v>
      </c>
      <c r="E205" s="13">
        <v>0</v>
      </c>
      <c r="F205" s="13">
        <v>0</v>
      </c>
      <c r="G205" s="13">
        <v>0</v>
      </c>
      <c r="H205" s="13">
        <v>0</v>
      </c>
      <c r="I205" s="13">
        <v>0</v>
      </c>
      <c r="J205" s="13">
        <v>0</v>
      </c>
      <c r="K205" s="13">
        <v>0</v>
      </c>
      <c r="L205" s="13">
        <v>0</v>
      </c>
      <c r="M205" s="13">
        <v>0</v>
      </c>
      <c r="N205" s="13">
        <v>0</v>
      </c>
      <c r="O205" s="13">
        <v>0</v>
      </c>
      <c r="P205" s="13">
        <v>0</v>
      </c>
      <c r="Q205" s="13">
        <v>0</v>
      </c>
      <c r="R205" s="14">
        <v>0</v>
      </c>
    </row>
    <row r="206" spans="1:18" ht="14" x14ac:dyDescent="0.3">
      <c r="A206" s="45" t="s">
        <v>41</v>
      </c>
      <c r="C206" s="11" t="s">
        <v>21</v>
      </c>
      <c r="D206" s="12">
        <v>0</v>
      </c>
      <c r="E206" s="13">
        <v>0</v>
      </c>
      <c r="F206" s="13">
        <v>0</v>
      </c>
      <c r="G206" s="13">
        <v>0</v>
      </c>
      <c r="H206" s="13">
        <v>0</v>
      </c>
      <c r="I206" s="13">
        <v>0</v>
      </c>
      <c r="J206" s="13">
        <v>0</v>
      </c>
      <c r="K206" s="13">
        <v>0</v>
      </c>
      <c r="L206" s="13">
        <v>0</v>
      </c>
      <c r="M206" s="13">
        <v>0</v>
      </c>
      <c r="N206" s="13">
        <v>0</v>
      </c>
      <c r="O206" s="13">
        <v>0</v>
      </c>
      <c r="P206" s="13">
        <v>0</v>
      </c>
      <c r="Q206" s="13">
        <v>0</v>
      </c>
      <c r="R206" s="14">
        <v>0</v>
      </c>
    </row>
    <row r="207" spans="1:18" ht="14" x14ac:dyDescent="0.3">
      <c r="A207" s="45" t="s">
        <v>41</v>
      </c>
      <c r="C207" s="11" t="s">
        <v>26</v>
      </c>
      <c r="D207" s="12">
        <v>0</v>
      </c>
      <c r="E207" s="13">
        <v>0</v>
      </c>
      <c r="F207" s="13">
        <v>0</v>
      </c>
      <c r="G207" s="13">
        <v>0</v>
      </c>
      <c r="H207" s="13">
        <v>0</v>
      </c>
      <c r="I207" s="13">
        <v>0</v>
      </c>
      <c r="J207" s="13">
        <v>0</v>
      </c>
      <c r="K207" s="13">
        <v>0</v>
      </c>
      <c r="L207" s="13">
        <v>0</v>
      </c>
      <c r="M207" s="13">
        <v>0</v>
      </c>
      <c r="N207" s="13">
        <v>0</v>
      </c>
      <c r="O207" s="13">
        <v>0</v>
      </c>
      <c r="P207" s="13">
        <v>0</v>
      </c>
      <c r="Q207" s="13">
        <v>0</v>
      </c>
      <c r="R207" s="14">
        <v>0</v>
      </c>
    </row>
    <row r="208" spans="1:18" ht="14" x14ac:dyDescent="0.3">
      <c r="A208" s="45" t="s">
        <v>41</v>
      </c>
      <c r="C208" s="11" t="s">
        <v>38</v>
      </c>
      <c r="D208" s="12">
        <v>0</v>
      </c>
      <c r="E208" s="13">
        <v>0</v>
      </c>
      <c r="F208" s="13">
        <v>0</v>
      </c>
      <c r="G208" s="13">
        <v>0</v>
      </c>
      <c r="H208" s="13">
        <v>0</v>
      </c>
      <c r="I208" s="13">
        <v>0</v>
      </c>
      <c r="J208" s="13">
        <v>0</v>
      </c>
      <c r="K208" s="13">
        <v>0</v>
      </c>
      <c r="L208" s="13">
        <v>0</v>
      </c>
      <c r="M208" s="13">
        <v>0</v>
      </c>
      <c r="N208" s="13">
        <v>0</v>
      </c>
      <c r="O208" s="13">
        <v>0</v>
      </c>
      <c r="P208" s="13">
        <v>0</v>
      </c>
      <c r="Q208" s="13">
        <v>22000</v>
      </c>
      <c r="R208" s="14">
        <v>0</v>
      </c>
    </row>
    <row r="209" spans="1:18" ht="14" x14ac:dyDescent="0.3">
      <c r="A209" s="45" t="s">
        <v>41</v>
      </c>
      <c r="C209" s="11" t="s">
        <v>29</v>
      </c>
      <c r="D209" s="12">
        <v>752500</v>
      </c>
      <c r="E209" s="13">
        <v>0</v>
      </c>
      <c r="F209" s="13">
        <v>0</v>
      </c>
      <c r="G209" s="13">
        <v>0</v>
      </c>
      <c r="H209" s="13">
        <v>0</v>
      </c>
      <c r="I209" s="13">
        <v>0</v>
      </c>
      <c r="J209" s="13">
        <v>0</v>
      </c>
      <c r="K209" s="13">
        <v>0</v>
      </c>
      <c r="L209" s="13">
        <v>0</v>
      </c>
      <c r="M209" s="13">
        <v>0</v>
      </c>
      <c r="N209" s="13">
        <v>0</v>
      </c>
      <c r="O209" s="13">
        <v>0</v>
      </c>
      <c r="P209" s="13">
        <v>0</v>
      </c>
      <c r="Q209" s="13">
        <v>0</v>
      </c>
      <c r="R209" s="14">
        <v>0</v>
      </c>
    </row>
    <row r="210" spans="1:18" ht="14" x14ac:dyDescent="0.3">
      <c r="A210" s="45" t="s">
        <v>41</v>
      </c>
      <c r="C210" s="11" t="s">
        <v>40</v>
      </c>
      <c r="D210" s="12">
        <v>85055.89</v>
      </c>
      <c r="E210" s="13">
        <v>536352.44999999995</v>
      </c>
      <c r="F210" s="13">
        <v>700635.14</v>
      </c>
      <c r="G210" s="13">
        <v>34971.08</v>
      </c>
      <c r="H210" s="13">
        <v>235606.94</v>
      </c>
      <c r="I210" s="13">
        <v>35804.14</v>
      </c>
      <c r="J210" s="13">
        <v>36147.74</v>
      </c>
      <c r="K210" s="13">
        <v>36591.120000000003</v>
      </c>
      <c r="L210" s="13">
        <v>36816.61</v>
      </c>
      <c r="M210" s="13">
        <v>37362.5</v>
      </c>
      <c r="N210" s="13">
        <v>38412.26</v>
      </c>
      <c r="O210" s="13">
        <v>39594.6</v>
      </c>
      <c r="P210" s="13">
        <v>40903.879999999997</v>
      </c>
      <c r="Q210" s="13">
        <v>42343.16</v>
      </c>
      <c r="R210" s="14">
        <v>44069.64</v>
      </c>
    </row>
    <row r="211" spans="1:18" ht="14" x14ac:dyDescent="0.3">
      <c r="A211" s="45" t="s">
        <v>41</v>
      </c>
      <c r="C211" s="11" t="s">
        <v>28</v>
      </c>
      <c r="D211" s="12">
        <v>0</v>
      </c>
      <c r="E211" s="13">
        <v>0</v>
      </c>
      <c r="F211" s="13">
        <v>0</v>
      </c>
      <c r="G211" s="13">
        <v>0</v>
      </c>
      <c r="H211" s="13">
        <v>0</v>
      </c>
      <c r="I211" s="13">
        <v>0</v>
      </c>
      <c r="J211" s="13">
        <v>0</v>
      </c>
      <c r="K211" s="13">
        <v>0</v>
      </c>
      <c r="L211" s="13">
        <v>0</v>
      </c>
      <c r="M211" s="13">
        <v>0</v>
      </c>
      <c r="N211" s="13">
        <v>0</v>
      </c>
      <c r="O211" s="13">
        <v>0</v>
      </c>
      <c r="P211" s="13">
        <v>0</v>
      </c>
      <c r="Q211" s="13">
        <v>0</v>
      </c>
      <c r="R211" s="14">
        <v>0</v>
      </c>
    </row>
    <row r="212" spans="1:18" ht="14" x14ac:dyDescent="0.3">
      <c r="A212" s="45" t="s">
        <v>41</v>
      </c>
      <c r="C212" s="11" t="s">
        <v>23</v>
      </c>
      <c r="D212" s="12">
        <v>0</v>
      </c>
      <c r="E212" s="13">
        <v>0</v>
      </c>
      <c r="F212" s="13">
        <v>0</v>
      </c>
      <c r="G212" s="13">
        <v>0</v>
      </c>
      <c r="H212" s="13">
        <v>0</v>
      </c>
      <c r="I212" s="13">
        <v>0</v>
      </c>
      <c r="J212" s="13">
        <v>0</v>
      </c>
      <c r="K212" s="13">
        <v>0</v>
      </c>
      <c r="L212" s="13">
        <v>0</v>
      </c>
      <c r="M212" s="13">
        <v>0</v>
      </c>
      <c r="N212" s="13">
        <v>0</v>
      </c>
      <c r="O212" s="13">
        <v>0</v>
      </c>
      <c r="P212" s="13">
        <v>0</v>
      </c>
      <c r="Q212" s="13">
        <v>0</v>
      </c>
      <c r="R212" s="14">
        <v>0</v>
      </c>
    </row>
    <row r="213" spans="1:18" ht="14" x14ac:dyDescent="0.3">
      <c r="A213" s="45" t="s">
        <v>41</v>
      </c>
      <c r="C213" s="11" t="s">
        <v>22</v>
      </c>
      <c r="D213" s="12">
        <v>0</v>
      </c>
      <c r="E213" s="13">
        <v>0</v>
      </c>
      <c r="F213" s="13">
        <v>0</v>
      </c>
      <c r="G213" s="13">
        <v>0</v>
      </c>
      <c r="H213" s="13">
        <v>0</v>
      </c>
      <c r="I213" s="13">
        <v>0</v>
      </c>
      <c r="J213" s="13">
        <v>0</v>
      </c>
      <c r="K213" s="13">
        <v>0</v>
      </c>
      <c r="L213" s="13">
        <v>0</v>
      </c>
      <c r="M213" s="13">
        <v>0</v>
      </c>
      <c r="N213" s="13">
        <v>0</v>
      </c>
      <c r="O213" s="13">
        <v>0</v>
      </c>
      <c r="P213" s="13">
        <v>0</v>
      </c>
      <c r="Q213" s="13">
        <v>0</v>
      </c>
      <c r="R213" s="14">
        <v>0</v>
      </c>
    </row>
    <row r="214" spans="1:18" ht="14.5" thickBot="1" x14ac:dyDescent="0.35">
      <c r="A214" s="45" t="s">
        <v>41</v>
      </c>
      <c r="C214" s="11" t="s">
        <v>24</v>
      </c>
      <c r="D214" s="15">
        <v>67699.86</v>
      </c>
      <c r="E214" s="16">
        <v>72904.600000000006</v>
      </c>
      <c r="F214" s="16">
        <v>72288.960000000006</v>
      </c>
      <c r="G214" s="16">
        <v>73314.44</v>
      </c>
      <c r="H214" s="16">
        <v>601561.66</v>
      </c>
      <c r="I214" s="16">
        <v>82813.240000000005</v>
      </c>
      <c r="J214" s="16">
        <v>85245.77</v>
      </c>
      <c r="K214" s="16">
        <v>88261.440000000002</v>
      </c>
      <c r="L214" s="16">
        <v>91347.72</v>
      </c>
      <c r="M214" s="16">
        <v>92360.28</v>
      </c>
      <c r="N214" s="16">
        <v>93589.82</v>
      </c>
      <c r="O214" s="16">
        <v>96012.74</v>
      </c>
      <c r="P214" s="16">
        <v>46452.67</v>
      </c>
      <c r="Q214" s="16">
        <v>65399.16</v>
      </c>
      <c r="R214" s="17">
        <v>67154.66</v>
      </c>
    </row>
    <row r="215" spans="1:18" ht="14.5" thickBot="1" x14ac:dyDescent="0.35">
      <c r="A215" s="45" t="s">
        <v>41</v>
      </c>
      <c r="C215" s="18" t="s">
        <v>14</v>
      </c>
      <c r="D215" s="19">
        <v>1261951.3799999999</v>
      </c>
      <c r="E215" s="20">
        <v>3666482.2500000005</v>
      </c>
      <c r="F215" s="20">
        <v>3561189.9499999997</v>
      </c>
      <c r="G215" s="20">
        <v>659060.92999999993</v>
      </c>
      <c r="H215" s="20">
        <v>1709180.46</v>
      </c>
      <c r="I215" s="20">
        <v>2579259.7800000003</v>
      </c>
      <c r="J215" s="20">
        <v>1172932.0599999998</v>
      </c>
      <c r="K215" s="20">
        <v>3011563.56</v>
      </c>
      <c r="L215" s="20">
        <v>993449.15</v>
      </c>
      <c r="M215" s="20">
        <v>1089170.07</v>
      </c>
      <c r="N215" s="20">
        <v>1264742.1000000001</v>
      </c>
      <c r="O215" s="20">
        <v>2132212.77</v>
      </c>
      <c r="P215" s="20">
        <v>1293994.7499999998</v>
      </c>
      <c r="Q215" s="20">
        <v>1219065.8799999999</v>
      </c>
      <c r="R215" s="21">
        <v>1243908.3499999996</v>
      </c>
    </row>
    <row r="219" spans="1:18" ht="23.5" thickBot="1" x14ac:dyDescent="0.3">
      <c r="C219" s="1" t="s">
        <v>157</v>
      </c>
      <c r="D219" s="1"/>
      <c r="E219" s="1"/>
      <c r="F219" s="1"/>
      <c r="G219" s="1"/>
      <c r="H219" s="1"/>
      <c r="I219" s="1"/>
      <c r="J219" s="1"/>
      <c r="K219" s="1"/>
      <c r="L219" s="1"/>
      <c r="M219" s="1"/>
      <c r="N219" s="9"/>
      <c r="O219" s="9"/>
      <c r="P219" s="9"/>
      <c r="Q219" s="9"/>
      <c r="R219" s="9"/>
    </row>
    <row r="220" spans="1:18" ht="14.5" thickBot="1" x14ac:dyDescent="0.35">
      <c r="C220" s="2"/>
      <c r="D220" s="140" t="s">
        <v>52</v>
      </c>
      <c r="E220" s="141"/>
      <c r="F220" s="141"/>
      <c r="G220" s="141"/>
      <c r="H220" s="141"/>
      <c r="I220" s="141"/>
      <c r="J220" s="141"/>
      <c r="K220" s="141"/>
      <c r="L220" s="141"/>
      <c r="M220" s="141"/>
      <c r="N220" s="141"/>
      <c r="O220" s="141"/>
      <c r="P220" s="141"/>
      <c r="Q220" s="141"/>
      <c r="R220" s="142"/>
    </row>
    <row r="221" spans="1:18" ht="14.5" thickBot="1" x14ac:dyDescent="0.35">
      <c r="A221" s="45" t="s">
        <v>15</v>
      </c>
      <c r="C221" s="3" t="s">
        <v>352</v>
      </c>
      <c r="D221" s="4" t="s">
        <v>0</v>
      </c>
      <c r="E221" s="5" t="s">
        <v>1</v>
      </c>
      <c r="F221" s="5" t="s">
        <v>2</v>
      </c>
      <c r="G221" s="5" t="s">
        <v>3</v>
      </c>
      <c r="H221" s="5" t="s">
        <v>4</v>
      </c>
      <c r="I221" s="5" t="s">
        <v>5</v>
      </c>
      <c r="J221" s="5" t="s">
        <v>6</v>
      </c>
      <c r="K221" s="5" t="s">
        <v>7</v>
      </c>
      <c r="L221" s="5" t="s">
        <v>8</v>
      </c>
      <c r="M221" s="5" t="s">
        <v>9</v>
      </c>
      <c r="N221" s="5" t="s">
        <v>10</v>
      </c>
      <c r="O221" s="5" t="s">
        <v>11</v>
      </c>
      <c r="P221" s="5" t="s">
        <v>17</v>
      </c>
      <c r="Q221" s="5" t="s">
        <v>44</v>
      </c>
      <c r="R221" s="6" t="s">
        <v>88</v>
      </c>
    </row>
    <row r="222" spans="1:18" ht="14" x14ac:dyDescent="0.3">
      <c r="A222" s="45" t="s">
        <v>15</v>
      </c>
      <c r="C222" s="11" t="s">
        <v>378</v>
      </c>
      <c r="D222" s="12">
        <v>44991646.219999999</v>
      </c>
      <c r="E222" s="13">
        <v>50474369.299999997</v>
      </c>
      <c r="F222" s="13">
        <v>31396864.18</v>
      </c>
      <c r="G222" s="13">
        <v>24920775.780000001</v>
      </c>
      <c r="H222" s="13">
        <v>25548467.870000001</v>
      </c>
      <c r="I222" s="13">
        <v>29933733.420000002</v>
      </c>
      <c r="J222" s="13">
        <v>24346047.350000001</v>
      </c>
      <c r="K222" s="13">
        <v>20187013.719999999</v>
      </c>
      <c r="L222" s="13">
        <v>12856714.359999999</v>
      </c>
      <c r="M222" s="13">
        <v>12531719.98</v>
      </c>
      <c r="N222" s="13">
        <v>18885801.91</v>
      </c>
      <c r="O222" s="13">
        <v>29595758.41</v>
      </c>
      <c r="P222" s="13">
        <v>25117237.640000001</v>
      </c>
      <c r="Q222" s="13">
        <v>20377077.57</v>
      </c>
      <c r="R222" s="14">
        <v>14277817.74</v>
      </c>
    </row>
    <row r="223" spans="1:18" ht="14" x14ac:dyDescent="0.3">
      <c r="A223" s="45" t="s">
        <v>15</v>
      </c>
      <c r="C223" s="11" t="s">
        <v>379</v>
      </c>
      <c r="D223" s="12">
        <v>2483220.81</v>
      </c>
      <c r="E223" s="13">
        <v>9395114.9499999993</v>
      </c>
      <c r="F223" s="13">
        <v>3513129.61</v>
      </c>
      <c r="G223" s="13">
        <v>3442460.46</v>
      </c>
      <c r="H223" s="13">
        <v>2779010.6</v>
      </c>
      <c r="I223" s="13">
        <v>5707072.5</v>
      </c>
      <c r="J223" s="13">
        <v>11805143.85</v>
      </c>
      <c r="K223" s="13">
        <v>921087.96</v>
      </c>
      <c r="L223" s="13">
        <v>1652270.0800000001</v>
      </c>
      <c r="M223" s="13">
        <v>1196795.3600000001</v>
      </c>
      <c r="N223" s="13">
        <v>1308781.3400000001</v>
      </c>
      <c r="O223" s="13">
        <v>1336686.75</v>
      </c>
      <c r="P223" s="13">
        <v>326101.40999999997</v>
      </c>
      <c r="Q223" s="13">
        <v>338804</v>
      </c>
      <c r="R223" s="14">
        <v>350603.64</v>
      </c>
    </row>
    <row r="224" spans="1:18" ht="14" x14ac:dyDescent="0.3">
      <c r="A224" s="45" t="s">
        <v>15</v>
      </c>
      <c r="C224" s="11" t="s">
        <v>25</v>
      </c>
      <c r="D224" s="12">
        <v>22822615.710000001</v>
      </c>
      <c r="E224" s="13">
        <v>7574181.21</v>
      </c>
      <c r="F224" s="13">
        <v>6701791.0999999996</v>
      </c>
      <c r="G224" s="13">
        <v>7287265.0700000003</v>
      </c>
      <c r="H224" s="13">
        <v>10665499.32</v>
      </c>
      <c r="I224" s="13">
        <v>9439886.7699999996</v>
      </c>
      <c r="J224" s="13">
        <v>7353458.4500000002</v>
      </c>
      <c r="K224" s="13">
        <v>4104142.38</v>
      </c>
      <c r="L224" s="13">
        <v>5985409.1299999999</v>
      </c>
      <c r="M224" s="13">
        <v>3843777.5</v>
      </c>
      <c r="N224" s="13">
        <v>2627053.4500000002</v>
      </c>
      <c r="O224" s="13">
        <v>3014531.62</v>
      </c>
      <c r="P224" s="13">
        <v>2068245.1</v>
      </c>
      <c r="Q224" s="13">
        <v>3001085.42</v>
      </c>
      <c r="R224" s="14">
        <v>1754119.12</v>
      </c>
    </row>
    <row r="225" spans="1:18" ht="14" x14ac:dyDescent="0.3">
      <c r="A225" s="45" t="s">
        <v>15</v>
      </c>
      <c r="C225" s="11" t="s">
        <v>43</v>
      </c>
      <c r="D225" s="12">
        <v>1581063.52</v>
      </c>
      <c r="E225" s="13">
        <v>617305.54</v>
      </c>
      <c r="F225" s="13">
        <v>974177.59</v>
      </c>
      <c r="G225" s="13">
        <v>1599069.24</v>
      </c>
      <c r="H225" s="13">
        <v>895995.07</v>
      </c>
      <c r="I225" s="13">
        <v>221454.27</v>
      </c>
      <c r="J225" s="13">
        <v>185313.69</v>
      </c>
      <c r="K225" s="13">
        <v>104743.82</v>
      </c>
      <c r="L225" s="13">
        <v>101760.25</v>
      </c>
      <c r="M225" s="13">
        <v>102951.97</v>
      </c>
      <c r="N225" s="13">
        <v>275409.52</v>
      </c>
      <c r="O225" s="13">
        <v>261372.07</v>
      </c>
      <c r="P225" s="13">
        <v>238650.57</v>
      </c>
      <c r="Q225" s="13">
        <v>244607.85</v>
      </c>
      <c r="R225" s="14">
        <v>252483.63</v>
      </c>
    </row>
    <row r="226" spans="1:18" ht="14" x14ac:dyDescent="0.3">
      <c r="A226" s="45" t="s">
        <v>15</v>
      </c>
      <c r="C226" s="11" t="s">
        <v>36</v>
      </c>
      <c r="D226" s="12">
        <v>1101484.56</v>
      </c>
      <c r="E226" s="13">
        <v>2166934.2200000002</v>
      </c>
      <c r="F226" s="13">
        <v>2128292.7200000002</v>
      </c>
      <c r="G226" s="13">
        <v>-135050</v>
      </c>
      <c r="H226" s="13">
        <v>1122194.0900000001</v>
      </c>
      <c r="I226" s="13">
        <v>2025188.34</v>
      </c>
      <c r="J226" s="13">
        <v>229964.58</v>
      </c>
      <c r="K226" s="13">
        <v>41258.32</v>
      </c>
      <c r="L226" s="13">
        <v>452967.71</v>
      </c>
      <c r="M226" s="13">
        <v>113516.63</v>
      </c>
      <c r="N226" s="13">
        <v>34743.64</v>
      </c>
      <c r="O226" s="13">
        <v>408628.28</v>
      </c>
      <c r="P226" s="13">
        <v>36971.620000000003</v>
      </c>
      <c r="Q226" s="13">
        <v>38263.21</v>
      </c>
      <c r="R226" s="14">
        <v>40394.32</v>
      </c>
    </row>
    <row r="227" spans="1:18" ht="14" x14ac:dyDescent="0.3">
      <c r="A227" s="45" t="s">
        <v>15</v>
      </c>
      <c r="C227" s="11" t="s">
        <v>18</v>
      </c>
      <c r="D227" s="12">
        <v>3915325.89</v>
      </c>
      <c r="E227" s="13">
        <v>1485434.06</v>
      </c>
      <c r="F227" s="13">
        <v>512500</v>
      </c>
      <c r="G227" s="13">
        <v>677500</v>
      </c>
      <c r="H227" s="13">
        <v>424750</v>
      </c>
      <c r="I227" s="13">
        <v>30500</v>
      </c>
      <c r="J227" s="13">
        <v>41000</v>
      </c>
      <c r="K227" s="13">
        <v>5000</v>
      </c>
      <c r="L227" s="13">
        <v>182750</v>
      </c>
      <c r="M227" s="13">
        <v>30000</v>
      </c>
      <c r="N227" s="13">
        <v>10000</v>
      </c>
      <c r="O227" s="13">
        <v>75000</v>
      </c>
      <c r="P227" s="13">
        <v>91560</v>
      </c>
      <c r="Q227" s="13">
        <v>0</v>
      </c>
      <c r="R227" s="14">
        <v>25000</v>
      </c>
    </row>
    <row r="228" spans="1:18" ht="14" x14ac:dyDescent="0.3">
      <c r="A228" s="45" t="s">
        <v>15</v>
      </c>
      <c r="C228" s="11" t="s">
        <v>27</v>
      </c>
      <c r="D228" s="12">
        <v>226107.68</v>
      </c>
      <c r="E228" s="13">
        <v>27163.84</v>
      </c>
      <c r="F228" s="13">
        <v>777421.44</v>
      </c>
      <c r="G228" s="13">
        <v>1949804.17</v>
      </c>
      <c r="H228" s="13">
        <v>116703.55</v>
      </c>
      <c r="I228" s="13">
        <v>30834.639999999999</v>
      </c>
      <c r="J228" s="13">
        <v>11987.76</v>
      </c>
      <c r="K228" s="13">
        <v>32637.84</v>
      </c>
      <c r="L228" s="13">
        <v>33165.919999999998</v>
      </c>
      <c r="M228" s="13">
        <v>33565.199999999997</v>
      </c>
      <c r="N228" s="13">
        <v>34402.400000000001</v>
      </c>
      <c r="O228" s="13">
        <v>35819.199999999997</v>
      </c>
      <c r="P228" s="13">
        <v>36785.199999999997</v>
      </c>
      <c r="Q228" s="13">
        <v>37596.639999999999</v>
      </c>
      <c r="R228" s="14">
        <v>38047.440000000002</v>
      </c>
    </row>
    <row r="229" spans="1:18" ht="14" x14ac:dyDescent="0.3">
      <c r="A229" s="45" t="s">
        <v>15</v>
      </c>
      <c r="C229" s="11" t="s">
        <v>20</v>
      </c>
      <c r="D229" s="12">
        <v>757500</v>
      </c>
      <c r="E229" s="13">
        <v>250000</v>
      </c>
      <c r="F229" s="13">
        <v>1568352.34</v>
      </c>
      <c r="G229" s="13">
        <v>12090.66</v>
      </c>
      <c r="H229" s="13">
        <v>0</v>
      </c>
      <c r="I229" s="13">
        <v>6741778.8799999999</v>
      </c>
      <c r="J229" s="13">
        <v>0</v>
      </c>
      <c r="K229" s="13">
        <v>0</v>
      </c>
      <c r="L229" s="13">
        <v>0</v>
      </c>
      <c r="M229" s="13">
        <v>5000</v>
      </c>
      <c r="N229" s="13">
        <v>0</v>
      </c>
      <c r="O229" s="13">
        <v>0</v>
      </c>
      <c r="P229" s="13">
        <v>0</v>
      </c>
      <c r="Q229" s="13">
        <v>0</v>
      </c>
      <c r="R229" s="14">
        <v>28000</v>
      </c>
    </row>
    <row r="230" spans="1:18" ht="14" x14ac:dyDescent="0.3">
      <c r="A230" s="45" t="s">
        <v>15</v>
      </c>
      <c r="C230" s="11" t="s">
        <v>19</v>
      </c>
      <c r="D230" s="12">
        <v>775500</v>
      </c>
      <c r="E230" s="13">
        <v>254000</v>
      </c>
      <c r="F230" s="13">
        <v>31000</v>
      </c>
      <c r="G230" s="13">
        <v>30000</v>
      </c>
      <c r="H230" s="13">
        <v>5000</v>
      </c>
      <c r="I230" s="13">
        <v>0</v>
      </c>
      <c r="J230" s="13">
        <v>85000</v>
      </c>
      <c r="K230" s="13">
        <v>567000</v>
      </c>
      <c r="L230" s="13">
        <v>170000</v>
      </c>
      <c r="M230" s="13">
        <v>2474250</v>
      </c>
      <c r="N230" s="13">
        <v>713464.28</v>
      </c>
      <c r="O230" s="13">
        <v>313365.73</v>
      </c>
      <c r="P230" s="13">
        <v>356849.83</v>
      </c>
      <c r="Q230" s="13">
        <v>306427.83</v>
      </c>
      <c r="R230" s="14">
        <v>320620.77</v>
      </c>
    </row>
    <row r="231" spans="1:18" ht="14" x14ac:dyDescent="0.3">
      <c r="A231" s="45" t="s">
        <v>15</v>
      </c>
      <c r="C231" s="11" t="s">
        <v>21</v>
      </c>
      <c r="D231" s="12">
        <v>339322.79</v>
      </c>
      <c r="E231" s="13">
        <v>6117774.6799999997</v>
      </c>
      <c r="F231" s="13">
        <v>0</v>
      </c>
      <c r="G231" s="13">
        <v>0</v>
      </c>
      <c r="H231" s="13">
        <v>12500</v>
      </c>
      <c r="I231" s="13">
        <v>0</v>
      </c>
      <c r="J231" s="13">
        <v>0</v>
      </c>
      <c r="K231" s="13">
        <v>0</v>
      </c>
      <c r="L231" s="13">
        <v>0</v>
      </c>
      <c r="M231" s="13">
        <v>0</v>
      </c>
      <c r="N231" s="13">
        <v>0</v>
      </c>
      <c r="O231" s="13">
        <v>0</v>
      </c>
      <c r="P231" s="13">
        <v>0</v>
      </c>
      <c r="Q231" s="13">
        <v>0</v>
      </c>
      <c r="R231" s="14">
        <v>0</v>
      </c>
    </row>
    <row r="232" spans="1:18" ht="14" x14ac:dyDescent="0.3">
      <c r="A232" s="45" t="s">
        <v>15</v>
      </c>
      <c r="C232" s="11" t="s">
        <v>26</v>
      </c>
      <c r="D232" s="12">
        <v>89811.54</v>
      </c>
      <c r="E232" s="13">
        <v>187995.17</v>
      </c>
      <c r="F232" s="13">
        <v>907387.15</v>
      </c>
      <c r="G232" s="13">
        <v>337106.45</v>
      </c>
      <c r="H232" s="13">
        <v>730645.29</v>
      </c>
      <c r="I232" s="13">
        <v>1674153.82</v>
      </c>
      <c r="J232" s="13">
        <v>2400966.73</v>
      </c>
      <c r="K232" s="13">
        <v>151174.26999999999</v>
      </c>
      <c r="L232" s="13">
        <v>0</v>
      </c>
      <c r="M232" s="13">
        <v>20000</v>
      </c>
      <c r="N232" s="13">
        <v>0</v>
      </c>
      <c r="O232" s="13">
        <v>0</v>
      </c>
      <c r="P232" s="13">
        <v>0</v>
      </c>
      <c r="Q232" s="13">
        <v>0</v>
      </c>
      <c r="R232" s="14">
        <v>0</v>
      </c>
    </row>
    <row r="233" spans="1:18" ht="14" x14ac:dyDescent="0.3">
      <c r="A233" s="45" t="s">
        <v>15</v>
      </c>
      <c r="C233" s="11" t="s">
        <v>38</v>
      </c>
      <c r="D233" s="12">
        <v>94085.28</v>
      </c>
      <c r="E233" s="13">
        <v>503500</v>
      </c>
      <c r="F233" s="13">
        <v>49900</v>
      </c>
      <c r="G233" s="13">
        <v>8750</v>
      </c>
      <c r="H233" s="13">
        <v>1597909.14</v>
      </c>
      <c r="I233" s="13">
        <v>75477.789999999994</v>
      </c>
      <c r="J233" s="13">
        <v>369522.21</v>
      </c>
      <c r="K233" s="13">
        <v>57982.3</v>
      </c>
      <c r="L233" s="13">
        <v>0</v>
      </c>
      <c r="M233" s="13">
        <v>37500</v>
      </c>
      <c r="N233" s="13">
        <v>40000</v>
      </c>
      <c r="O233" s="13">
        <v>7500</v>
      </c>
      <c r="P233" s="13">
        <v>0</v>
      </c>
      <c r="Q233" s="13">
        <v>219200</v>
      </c>
      <c r="R233" s="14">
        <v>100000</v>
      </c>
    </row>
    <row r="234" spans="1:18" ht="14" x14ac:dyDescent="0.3">
      <c r="A234" s="45" t="s">
        <v>15</v>
      </c>
      <c r="C234" s="11" t="s">
        <v>29</v>
      </c>
      <c r="D234" s="12">
        <v>668508.25</v>
      </c>
      <c r="E234" s="13">
        <v>1063299.6399999999</v>
      </c>
      <c r="F234" s="13">
        <v>1181860</v>
      </c>
      <c r="G234" s="13">
        <v>619310</v>
      </c>
      <c r="H234" s="13">
        <v>381381.73</v>
      </c>
      <c r="I234" s="13">
        <v>0</v>
      </c>
      <c r="J234" s="13">
        <v>531060</v>
      </c>
      <c r="K234" s="13">
        <v>92921.21</v>
      </c>
      <c r="L234" s="13">
        <v>92198.79</v>
      </c>
      <c r="M234" s="13">
        <v>93733.93</v>
      </c>
      <c r="N234" s="13">
        <v>97165.42</v>
      </c>
      <c r="O234" s="13">
        <v>99603.59</v>
      </c>
      <c r="P234" s="13">
        <v>103396.29</v>
      </c>
      <c r="Q234" s="13">
        <v>107008.39</v>
      </c>
      <c r="R234" s="14">
        <v>112968.35</v>
      </c>
    </row>
    <row r="235" spans="1:18" ht="14" x14ac:dyDescent="0.3">
      <c r="A235" s="45" t="s">
        <v>15</v>
      </c>
      <c r="C235" s="11" t="s">
        <v>40</v>
      </c>
      <c r="D235" s="12">
        <v>500000</v>
      </c>
      <c r="E235" s="13">
        <v>115000</v>
      </c>
      <c r="F235" s="13">
        <v>0</v>
      </c>
      <c r="G235" s="13">
        <v>71609.75</v>
      </c>
      <c r="H235" s="13">
        <v>0</v>
      </c>
      <c r="I235" s="128" t="s">
        <v>377</v>
      </c>
      <c r="J235" s="13">
        <v>0</v>
      </c>
      <c r="K235" s="13">
        <v>0</v>
      </c>
      <c r="L235" s="13">
        <v>50000</v>
      </c>
      <c r="M235" s="13">
        <v>1237500</v>
      </c>
      <c r="N235" s="13">
        <v>0</v>
      </c>
      <c r="O235" s="13">
        <v>28000</v>
      </c>
      <c r="P235" s="13">
        <v>0</v>
      </c>
      <c r="Q235" s="13">
        <v>15000</v>
      </c>
      <c r="R235" s="14">
        <v>0</v>
      </c>
    </row>
    <row r="236" spans="1:18" ht="14" x14ac:dyDescent="0.3">
      <c r="A236" s="45" t="s">
        <v>15</v>
      </c>
      <c r="C236" s="11" t="s">
        <v>28</v>
      </c>
      <c r="D236" s="129" t="s">
        <v>377</v>
      </c>
      <c r="E236" s="13">
        <v>0</v>
      </c>
      <c r="F236" s="13">
        <v>0</v>
      </c>
      <c r="G236" s="13">
        <v>0</v>
      </c>
      <c r="H236" s="13">
        <v>0</v>
      </c>
      <c r="I236" s="13">
        <v>0</v>
      </c>
      <c r="J236" s="13">
        <v>0</v>
      </c>
      <c r="K236" s="13">
        <v>0</v>
      </c>
      <c r="L236" s="13">
        <v>0</v>
      </c>
      <c r="M236" s="13">
        <v>0</v>
      </c>
      <c r="N236" s="13">
        <v>0</v>
      </c>
      <c r="O236" s="13">
        <v>0</v>
      </c>
      <c r="P236" s="13">
        <v>0</v>
      </c>
      <c r="Q236" s="13">
        <v>0</v>
      </c>
      <c r="R236" s="14">
        <v>0</v>
      </c>
    </row>
    <row r="237" spans="1:18" ht="14" x14ac:dyDescent="0.3">
      <c r="A237" s="45" t="s">
        <v>15</v>
      </c>
      <c r="C237" s="11" t="s">
        <v>23</v>
      </c>
      <c r="D237" s="12">
        <v>0</v>
      </c>
      <c r="E237" s="13">
        <v>0</v>
      </c>
      <c r="F237" s="13">
        <v>0</v>
      </c>
      <c r="G237" s="13">
        <v>0</v>
      </c>
      <c r="H237" s="13">
        <v>0</v>
      </c>
      <c r="I237" s="13">
        <v>145000</v>
      </c>
      <c r="J237" s="13">
        <v>0</v>
      </c>
      <c r="K237" s="13">
        <v>0</v>
      </c>
      <c r="L237" s="13">
        <v>35000</v>
      </c>
      <c r="M237" s="13">
        <v>0</v>
      </c>
      <c r="N237" s="13">
        <v>0</v>
      </c>
      <c r="O237" s="13">
        <v>0</v>
      </c>
      <c r="P237" s="13">
        <v>0</v>
      </c>
      <c r="Q237" s="13">
        <v>0</v>
      </c>
      <c r="R237" s="14">
        <v>0</v>
      </c>
    </row>
    <row r="238" spans="1:18" ht="14" x14ac:dyDescent="0.3">
      <c r="A238" s="45" t="s">
        <v>15</v>
      </c>
      <c r="C238" s="11" t="s">
        <v>22</v>
      </c>
      <c r="D238" s="12">
        <v>138000</v>
      </c>
      <c r="E238" s="13">
        <v>64965</v>
      </c>
      <c r="F238" s="13">
        <v>77500</v>
      </c>
      <c r="G238" s="13">
        <v>82500</v>
      </c>
      <c r="H238" s="13">
        <v>56250</v>
      </c>
      <c r="I238" s="13">
        <v>0</v>
      </c>
      <c r="J238" s="13">
        <v>391500</v>
      </c>
      <c r="K238" s="13">
        <v>0</v>
      </c>
      <c r="L238" s="13">
        <v>40000</v>
      </c>
      <c r="M238" s="13">
        <v>0</v>
      </c>
      <c r="N238" s="13">
        <v>145000</v>
      </c>
      <c r="O238" s="13">
        <v>0</v>
      </c>
      <c r="P238" s="13">
        <v>67500</v>
      </c>
      <c r="Q238" s="13">
        <v>420000</v>
      </c>
      <c r="R238" s="14">
        <v>25000</v>
      </c>
    </row>
    <row r="239" spans="1:18" ht="14.5" thickBot="1" x14ac:dyDescent="0.35">
      <c r="A239" s="45" t="s">
        <v>15</v>
      </c>
      <c r="C239" s="11" t="s">
        <v>24</v>
      </c>
      <c r="D239" s="15">
        <v>2478240.69</v>
      </c>
      <c r="E239" s="16">
        <v>4463301.1399999997</v>
      </c>
      <c r="F239" s="16">
        <v>5524986.9800000004</v>
      </c>
      <c r="G239" s="16">
        <v>2645980.19</v>
      </c>
      <c r="H239" s="16">
        <v>6081489.0300000003</v>
      </c>
      <c r="I239" s="16">
        <v>5400132.6900000004</v>
      </c>
      <c r="J239" s="16">
        <v>2051663.27</v>
      </c>
      <c r="K239" s="16">
        <v>4596737.6399999997</v>
      </c>
      <c r="L239" s="16">
        <v>913269.32</v>
      </c>
      <c r="M239" s="16">
        <v>774179.56</v>
      </c>
      <c r="N239" s="16">
        <v>1079848.92</v>
      </c>
      <c r="O239" s="16">
        <v>765066.49</v>
      </c>
      <c r="P239" s="16">
        <v>865524.08</v>
      </c>
      <c r="Q239" s="16">
        <v>742253.84</v>
      </c>
      <c r="R239" s="17">
        <v>4133990.5</v>
      </c>
    </row>
    <row r="240" spans="1:18" ht="14.5" thickBot="1" x14ac:dyDescent="0.35">
      <c r="A240" s="45" t="s">
        <v>15</v>
      </c>
      <c r="C240" s="18" t="s">
        <v>14</v>
      </c>
      <c r="D240" s="19" t="s">
        <v>377</v>
      </c>
      <c r="E240" s="20">
        <v>84760338.750000015</v>
      </c>
      <c r="F240" s="20">
        <v>55345163.109999999</v>
      </c>
      <c r="G240" s="20" t="s">
        <v>377</v>
      </c>
      <c r="H240" s="20">
        <v>50417795.690000005</v>
      </c>
      <c r="I240" s="20">
        <v>61427713.120000005</v>
      </c>
      <c r="J240" s="20" t="s">
        <v>377</v>
      </c>
      <c r="K240" s="20">
        <v>30861699.460000001</v>
      </c>
      <c r="L240" s="20">
        <v>22565505.560000002</v>
      </c>
      <c r="M240" s="20">
        <v>22494490.129999995</v>
      </c>
      <c r="N240" s="20" t="s">
        <v>377</v>
      </c>
      <c r="O240" s="20" t="s">
        <v>377</v>
      </c>
      <c r="P240" s="20">
        <v>29308821.739999998</v>
      </c>
      <c r="Q240" s="20">
        <v>25847324.750000004</v>
      </c>
      <c r="R240" s="21">
        <v>21459045.510000002</v>
      </c>
    </row>
    <row r="242" spans="1:18" ht="23.5" thickBot="1" x14ac:dyDescent="0.3">
      <c r="C242" s="1" t="s">
        <v>370</v>
      </c>
      <c r="D242" s="1"/>
      <c r="E242" s="1"/>
      <c r="F242" s="1"/>
      <c r="G242" s="1"/>
      <c r="H242" s="1"/>
      <c r="I242" s="1"/>
      <c r="J242" s="1"/>
      <c r="K242" s="1"/>
      <c r="L242" s="1"/>
      <c r="M242" s="1"/>
      <c r="N242" s="9"/>
      <c r="O242" s="9"/>
      <c r="P242" s="9"/>
      <c r="Q242" s="9"/>
      <c r="R242" s="9"/>
    </row>
    <row r="243" spans="1:18" ht="14.5" thickBot="1" x14ac:dyDescent="0.35">
      <c r="C243" s="2"/>
      <c r="D243" s="140" t="s">
        <v>52</v>
      </c>
      <c r="E243" s="141"/>
      <c r="F243" s="141"/>
      <c r="G243" s="141"/>
      <c r="H243" s="141"/>
      <c r="I243" s="141"/>
      <c r="J243" s="141"/>
      <c r="K243" s="141"/>
      <c r="L243" s="141"/>
      <c r="M243" s="141"/>
      <c r="N243" s="141"/>
      <c r="O243" s="141"/>
      <c r="P243" s="141"/>
      <c r="Q243" s="141"/>
      <c r="R243" s="142"/>
    </row>
    <row r="244" spans="1:18" ht="14.5" thickBot="1" x14ac:dyDescent="0.35">
      <c r="A244" s="45" t="s">
        <v>15</v>
      </c>
      <c r="C244" s="3" t="s">
        <v>352</v>
      </c>
      <c r="D244" s="4" t="s">
        <v>0</v>
      </c>
      <c r="E244" s="5" t="s">
        <v>1</v>
      </c>
      <c r="F244" s="5" t="s">
        <v>2</v>
      </c>
      <c r="G244" s="5" t="s">
        <v>3</v>
      </c>
      <c r="H244" s="5" t="s">
        <v>4</v>
      </c>
      <c r="I244" s="5" t="s">
        <v>5</v>
      </c>
      <c r="J244" s="5" t="s">
        <v>6</v>
      </c>
      <c r="K244" s="5" t="s">
        <v>7</v>
      </c>
      <c r="L244" s="5" t="s">
        <v>8</v>
      </c>
      <c r="M244" s="5" t="s">
        <v>9</v>
      </c>
      <c r="N244" s="5" t="s">
        <v>10</v>
      </c>
      <c r="O244" s="5" t="s">
        <v>11</v>
      </c>
      <c r="P244" s="5" t="s">
        <v>17</v>
      </c>
      <c r="Q244" s="5" t="s">
        <v>44</v>
      </c>
      <c r="R244" s="6" t="s">
        <v>88</v>
      </c>
    </row>
    <row r="245" spans="1:18" ht="14" x14ac:dyDescent="0.3">
      <c r="A245" s="45" t="s">
        <v>15</v>
      </c>
      <c r="C245" s="11" t="s">
        <v>378</v>
      </c>
      <c r="D245" s="12">
        <v>0</v>
      </c>
      <c r="E245" s="13">
        <v>0</v>
      </c>
      <c r="F245" s="13">
        <v>0</v>
      </c>
      <c r="G245" s="13">
        <v>0</v>
      </c>
      <c r="H245" s="13">
        <v>0</v>
      </c>
      <c r="I245" s="13">
        <v>0</v>
      </c>
      <c r="J245" s="13">
        <v>0</v>
      </c>
      <c r="K245" s="13">
        <v>0</v>
      </c>
      <c r="L245" s="13">
        <v>0</v>
      </c>
      <c r="M245" s="13">
        <v>0</v>
      </c>
      <c r="N245" s="13">
        <v>0</v>
      </c>
      <c r="O245" s="13">
        <v>11622704.039999999</v>
      </c>
      <c r="P245" s="13">
        <v>4671242.5599999996</v>
      </c>
      <c r="Q245" s="13">
        <v>4750566.38</v>
      </c>
      <c r="R245" s="14">
        <v>0</v>
      </c>
    </row>
    <row r="246" spans="1:18" ht="14" x14ac:dyDescent="0.3">
      <c r="A246" s="45" t="s">
        <v>15</v>
      </c>
      <c r="C246" s="11" t="s">
        <v>379</v>
      </c>
      <c r="D246" s="12">
        <v>0</v>
      </c>
      <c r="E246" s="13">
        <v>0</v>
      </c>
      <c r="F246" s="13">
        <v>0</v>
      </c>
      <c r="G246" s="13">
        <v>0</v>
      </c>
      <c r="H246" s="13">
        <v>0</v>
      </c>
      <c r="I246" s="13">
        <v>0</v>
      </c>
      <c r="J246" s="13">
        <v>0</v>
      </c>
      <c r="K246" s="13">
        <v>0</v>
      </c>
      <c r="L246" s="13">
        <v>0</v>
      </c>
      <c r="M246" s="13">
        <v>0</v>
      </c>
      <c r="N246" s="13">
        <v>0</v>
      </c>
      <c r="O246" s="13">
        <v>3627021.65</v>
      </c>
      <c r="P246" s="13">
        <v>0</v>
      </c>
      <c r="Q246" s="13">
        <v>0</v>
      </c>
      <c r="R246" s="14">
        <v>0</v>
      </c>
    </row>
    <row r="247" spans="1:18" ht="14" x14ac:dyDescent="0.3">
      <c r="A247" s="45" t="s">
        <v>15</v>
      </c>
      <c r="C247" s="11" t="s">
        <v>25</v>
      </c>
      <c r="D247" s="12">
        <v>0</v>
      </c>
      <c r="E247" s="13">
        <v>0</v>
      </c>
      <c r="F247" s="13">
        <v>0</v>
      </c>
      <c r="G247" s="13">
        <v>0</v>
      </c>
      <c r="H247" s="13">
        <v>0</v>
      </c>
      <c r="I247" s="13">
        <v>0</v>
      </c>
      <c r="J247" s="13">
        <v>0</v>
      </c>
      <c r="K247" s="13">
        <v>0</v>
      </c>
      <c r="L247" s="13">
        <v>0</v>
      </c>
      <c r="M247" s="13">
        <v>0</v>
      </c>
      <c r="N247" s="13">
        <v>0</v>
      </c>
      <c r="O247" s="13">
        <v>830800</v>
      </c>
      <c r="P247" s="13">
        <v>0</v>
      </c>
      <c r="Q247" s="13">
        <v>1174184</v>
      </c>
      <c r="R247" s="14">
        <v>0</v>
      </c>
    </row>
    <row r="248" spans="1:18" ht="14" x14ac:dyDescent="0.3">
      <c r="A248" s="45" t="s">
        <v>15</v>
      </c>
      <c r="C248" s="11" t="s">
        <v>43</v>
      </c>
      <c r="D248" s="12">
        <v>0</v>
      </c>
      <c r="E248" s="13">
        <v>0</v>
      </c>
      <c r="F248" s="13">
        <v>0</v>
      </c>
      <c r="G248" s="13">
        <v>0</v>
      </c>
      <c r="H248" s="13">
        <v>0</v>
      </c>
      <c r="I248" s="13">
        <v>0</v>
      </c>
      <c r="J248" s="13">
        <v>0</v>
      </c>
      <c r="K248" s="13">
        <v>0</v>
      </c>
      <c r="L248" s="13">
        <v>0</v>
      </c>
      <c r="M248" s="13">
        <v>0</v>
      </c>
      <c r="N248" s="13">
        <v>0</v>
      </c>
      <c r="O248" s="13">
        <v>0</v>
      </c>
      <c r="P248" s="13">
        <v>0</v>
      </c>
      <c r="Q248" s="13">
        <v>0</v>
      </c>
      <c r="R248" s="14">
        <v>0</v>
      </c>
    </row>
    <row r="249" spans="1:18" ht="14" x14ac:dyDescent="0.3">
      <c r="A249" s="45" t="s">
        <v>15</v>
      </c>
      <c r="C249" s="11" t="s">
        <v>36</v>
      </c>
      <c r="D249" s="12">
        <v>0</v>
      </c>
      <c r="E249" s="13">
        <v>0</v>
      </c>
      <c r="F249" s="13">
        <v>0</v>
      </c>
      <c r="G249" s="13">
        <v>0</v>
      </c>
      <c r="H249" s="13">
        <v>0</v>
      </c>
      <c r="I249" s="13">
        <v>0</v>
      </c>
      <c r="J249" s="13">
        <v>0</v>
      </c>
      <c r="K249" s="13">
        <v>0</v>
      </c>
      <c r="L249" s="13">
        <v>0</v>
      </c>
      <c r="M249" s="13">
        <v>0</v>
      </c>
      <c r="N249" s="13">
        <v>0</v>
      </c>
      <c r="O249" s="13">
        <v>141987.18</v>
      </c>
      <c r="P249" s="13">
        <v>0</v>
      </c>
      <c r="Q249" s="13">
        <v>0</v>
      </c>
      <c r="R249" s="14">
        <v>0</v>
      </c>
    </row>
    <row r="250" spans="1:18" ht="14" x14ac:dyDescent="0.3">
      <c r="A250" s="45" t="s">
        <v>15</v>
      </c>
      <c r="C250" s="11" t="s">
        <v>18</v>
      </c>
      <c r="D250" s="12">
        <v>0</v>
      </c>
      <c r="E250" s="13">
        <v>0</v>
      </c>
      <c r="F250" s="13">
        <v>0</v>
      </c>
      <c r="G250" s="13">
        <v>0</v>
      </c>
      <c r="H250" s="13">
        <v>0</v>
      </c>
      <c r="I250" s="13">
        <v>0</v>
      </c>
      <c r="J250" s="13">
        <v>0</v>
      </c>
      <c r="K250" s="13">
        <v>0</v>
      </c>
      <c r="L250" s="13">
        <v>0</v>
      </c>
      <c r="M250" s="13">
        <v>0</v>
      </c>
      <c r="N250" s="13">
        <v>0</v>
      </c>
      <c r="O250" s="13">
        <v>0</v>
      </c>
      <c r="P250" s="13">
        <v>28440</v>
      </c>
      <c r="Q250" s="13">
        <v>0</v>
      </c>
      <c r="R250" s="14">
        <v>0</v>
      </c>
    </row>
    <row r="251" spans="1:18" ht="14" x14ac:dyDescent="0.3">
      <c r="A251" s="45" t="s">
        <v>15</v>
      </c>
      <c r="C251" s="11" t="s">
        <v>27</v>
      </c>
      <c r="D251" s="12">
        <v>0</v>
      </c>
      <c r="E251" s="13">
        <v>0</v>
      </c>
      <c r="F251" s="13">
        <v>0</v>
      </c>
      <c r="G251" s="13">
        <v>0</v>
      </c>
      <c r="H251" s="13">
        <v>0</v>
      </c>
      <c r="I251" s="13">
        <v>0</v>
      </c>
      <c r="J251" s="13">
        <v>0</v>
      </c>
      <c r="K251" s="13">
        <v>0</v>
      </c>
      <c r="L251" s="13">
        <v>0</v>
      </c>
      <c r="M251" s="13">
        <v>0</v>
      </c>
      <c r="N251" s="13">
        <v>0</v>
      </c>
      <c r="O251" s="13">
        <v>0</v>
      </c>
      <c r="P251" s="13">
        <v>0</v>
      </c>
      <c r="Q251" s="13">
        <v>0</v>
      </c>
      <c r="R251" s="14">
        <v>0</v>
      </c>
    </row>
    <row r="252" spans="1:18" ht="14" x14ac:dyDescent="0.3">
      <c r="A252" s="45" t="s">
        <v>15</v>
      </c>
      <c r="C252" s="11" t="s">
        <v>20</v>
      </c>
      <c r="D252" s="12">
        <v>0</v>
      </c>
      <c r="E252" s="13">
        <v>0</v>
      </c>
      <c r="F252" s="13">
        <v>0</v>
      </c>
      <c r="G252" s="13">
        <v>0</v>
      </c>
      <c r="H252" s="13">
        <v>0</v>
      </c>
      <c r="I252" s="13">
        <v>0</v>
      </c>
      <c r="J252" s="13">
        <v>0</v>
      </c>
      <c r="K252" s="13">
        <v>0</v>
      </c>
      <c r="L252" s="13">
        <v>0</v>
      </c>
      <c r="M252" s="13">
        <v>0</v>
      </c>
      <c r="N252" s="13">
        <v>0</v>
      </c>
      <c r="O252" s="13">
        <v>0</v>
      </c>
      <c r="P252" s="13">
        <v>0</v>
      </c>
      <c r="Q252" s="13">
        <v>0</v>
      </c>
      <c r="R252" s="14">
        <v>0</v>
      </c>
    </row>
    <row r="253" spans="1:18" ht="14" x14ac:dyDescent="0.3">
      <c r="A253" s="45" t="s">
        <v>15</v>
      </c>
      <c r="C253" s="11" t="s">
        <v>19</v>
      </c>
      <c r="D253" s="12">
        <v>0</v>
      </c>
      <c r="E253" s="13">
        <v>0</v>
      </c>
      <c r="F253" s="13">
        <v>0</v>
      </c>
      <c r="G253" s="13">
        <v>0</v>
      </c>
      <c r="H253" s="13">
        <v>0</v>
      </c>
      <c r="I253" s="13">
        <v>0</v>
      </c>
      <c r="J253" s="13">
        <v>0</v>
      </c>
      <c r="K253" s="13">
        <v>0</v>
      </c>
      <c r="L253" s="13">
        <v>0</v>
      </c>
      <c r="M253" s="13">
        <v>0</v>
      </c>
      <c r="N253" s="13">
        <v>0</v>
      </c>
      <c r="O253" s="13">
        <v>0</v>
      </c>
      <c r="P253" s="13">
        <v>0</v>
      </c>
      <c r="Q253" s="13">
        <v>0</v>
      </c>
      <c r="R253" s="14">
        <v>0</v>
      </c>
    </row>
    <row r="254" spans="1:18" ht="14" x14ac:dyDescent="0.3">
      <c r="A254" s="45" t="s">
        <v>15</v>
      </c>
      <c r="C254" s="11" t="s">
        <v>21</v>
      </c>
      <c r="D254" s="12">
        <v>0</v>
      </c>
      <c r="E254" s="13">
        <v>0</v>
      </c>
      <c r="F254" s="13">
        <v>0</v>
      </c>
      <c r="G254" s="13">
        <v>0</v>
      </c>
      <c r="H254" s="13">
        <v>0</v>
      </c>
      <c r="I254" s="13">
        <v>0</v>
      </c>
      <c r="J254" s="13">
        <v>0</v>
      </c>
      <c r="K254" s="13">
        <v>0</v>
      </c>
      <c r="L254" s="13">
        <v>0</v>
      </c>
      <c r="M254" s="13">
        <v>0</v>
      </c>
      <c r="N254" s="13">
        <v>0</v>
      </c>
      <c r="O254" s="13">
        <v>0</v>
      </c>
      <c r="P254" s="13">
        <v>0</v>
      </c>
      <c r="Q254" s="13">
        <v>0</v>
      </c>
      <c r="R254" s="14">
        <v>0</v>
      </c>
    </row>
    <row r="255" spans="1:18" ht="14" x14ac:dyDescent="0.3">
      <c r="A255" s="45" t="s">
        <v>15</v>
      </c>
      <c r="C255" s="11" t="s">
        <v>26</v>
      </c>
      <c r="D255" s="12">
        <v>0</v>
      </c>
      <c r="E255" s="13">
        <v>0</v>
      </c>
      <c r="F255" s="13">
        <v>0</v>
      </c>
      <c r="G255" s="13">
        <v>0</v>
      </c>
      <c r="H255" s="13">
        <v>0</v>
      </c>
      <c r="I255" s="13">
        <v>0</v>
      </c>
      <c r="J255" s="13">
        <v>0</v>
      </c>
      <c r="K255" s="13">
        <v>0</v>
      </c>
      <c r="L255" s="13">
        <v>0</v>
      </c>
      <c r="M255" s="13">
        <v>0</v>
      </c>
      <c r="N255" s="13">
        <v>0</v>
      </c>
      <c r="O255" s="13">
        <v>0</v>
      </c>
      <c r="P255" s="13">
        <v>0</v>
      </c>
      <c r="Q255" s="13">
        <v>0</v>
      </c>
      <c r="R255" s="14">
        <v>0</v>
      </c>
    </row>
    <row r="256" spans="1:18" ht="14" x14ac:dyDescent="0.3">
      <c r="A256" s="45" t="s">
        <v>15</v>
      </c>
      <c r="C256" s="11" t="s">
        <v>38</v>
      </c>
      <c r="D256" s="12">
        <v>0</v>
      </c>
      <c r="E256" s="13">
        <v>0</v>
      </c>
      <c r="F256" s="13">
        <v>0</v>
      </c>
      <c r="G256" s="13">
        <v>0</v>
      </c>
      <c r="H256" s="13">
        <v>0</v>
      </c>
      <c r="I256" s="13">
        <v>0</v>
      </c>
      <c r="J256" s="13">
        <v>0</v>
      </c>
      <c r="K256" s="13">
        <v>0</v>
      </c>
      <c r="L256" s="13">
        <v>0</v>
      </c>
      <c r="M256" s="13">
        <v>0</v>
      </c>
      <c r="N256" s="13">
        <v>0</v>
      </c>
      <c r="O256" s="13">
        <v>0</v>
      </c>
      <c r="P256" s="13">
        <v>0</v>
      </c>
      <c r="Q256" s="13">
        <v>30800</v>
      </c>
      <c r="R256" s="14">
        <v>0</v>
      </c>
    </row>
    <row r="257" spans="1:18" ht="14" x14ac:dyDescent="0.3">
      <c r="A257" s="45" t="s">
        <v>15</v>
      </c>
      <c r="C257" s="11" t="s">
        <v>29</v>
      </c>
      <c r="D257" s="12">
        <v>0</v>
      </c>
      <c r="E257" s="13">
        <v>0</v>
      </c>
      <c r="F257" s="13">
        <v>0</v>
      </c>
      <c r="G257" s="13">
        <v>0</v>
      </c>
      <c r="H257" s="13">
        <v>0</v>
      </c>
      <c r="I257" s="13">
        <v>0</v>
      </c>
      <c r="J257" s="13">
        <v>0</v>
      </c>
      <c r="K257" s="13">
        <v>0</v>
      </c>
      <c r="L257" s="13">
        <v>0</v>
      </c>
      <c r="M257" s="13">
        <v>0</v>
      </c>
      <c r="N257" s="13">
        <v>0</v>
      </c>
      <c r="O257" s="13">
        <v>0</v>
      </c>
      <c r="P257" s="13">
        <v>0</v>
      </c>
      <c r="Q257" s="13">
        <v>0</v>
      </c>
      <c r="R257" s="14">
        <v>0</v>
      </c>
    </row>
    <row r="258" spans="1:18" ht="14" x14ac:dyDescent="0.3">
      <c r="A258" s="45" t="s">
        <v>15</v>
      </c>
      <c r="C258" s="11" t="s">
        <v>40</v>
      </c>
      <c r="D258" s="12">
        <v>0</v>
      </c>
      <c r="E258" s="13">
        <v>0</v>
      </c>
      <c r="F258" s="13">
        <v>0</v>
      </c>
      <c r="G258" s="13">
        <v>0</v>
      </c>
      <c r="H258" s="13">
        <v>0</v>
      </c>
      <c r="I258" s="13">
        <v>0</v>
      </c>
      <c r="J258" s="13">
        <v>0</v>
      </c>
      <c r="K258" s="13">
        <v>0</v>
      </c>
      <c r="L258" s="13">
        <v>0</v>
      </c>
      <c r="M258" s="13">
        <v>0</v>
      </c>
      <c r="N258" s="13">
        <v>0</v>
      </c>
      <c r="O258" s="13">
        <v>0</v>
      </c>
      <c r="P258" s="13">
        <v>0</v>
      </c>
      <c r="Q258" s="13">
        <v>0</v>
      </c>
      <c r="R258" s="14">
        <v>0</v>
      </c>
    </row>
    <row r="259" spans="1:18" ht="14" x14ac:dyDescent="0.3">
      <c r="A259" s="45" t="s">
        <v>15</v>
      </c>
      <c r="C259" s="11" t="s">
        <v>28</v>
      </c>
      <c r="D259" s="12">
        <v>0</v>
      </c>
      <c r="E259" s="13">
        <v>0</v>
      </c>
      <c r="F259" s="13">
        <v>0</v>
      </c>
      <c r="G259" s="13">
        <v>0</v>
      </c>
      <c r="H259" s="13">
        <v>0</v>
      </c>
      <c r="I259" s="13">
        <v>0</v>
      </c>
      <c r="J259" s="13">
        <v>0</v>
      </c>
      <c r="K259" s="13">
        <v>0</v>
      </c>
      <c r="L259" s="13">
        <v>0</v>
      </c>
      <c r="M259" s="13">
        <v>0</v>
      </c>
      <c r="N259" s="13">
        <v>0</v>
      </c>
      <c r="O259" s="13">
        <v>0</v>
      </c>
      <c r="P259" s="13">
        <v>0</v>
      </c>
      <c r="Q259" s="13">
        <v>0</v>
      </c>
      <c r="R259" s="14">
        <v>0</v>
      </c>
    </row>
    <row r="260" spans="1:18" ht="14" x14ac:dyDescent="0.3">
      <c r="A260" s="45" t="s">
        <v>15</v>
      </c>
      <c r="C260" s="11" t="s">
        <v>23</v>
      </c>
      <c r="D260" s="12">
        <v>0</v>
      </c>
      <c r="E260" s="13">
        <v>0</v>
      </c>
      <c r="F260" s="13">
        <v>0</v>
      </c>
      <c r="G260" s="13">
        <v>0</v>
      </c>
      <c r="H260" s="13">
        <v>0</v>
      </c>
      <c r="I260" s="13">
        <v>0</v>
      </c>
      <c r="J260" s="13">
        <v>0</v>
      </c>
      <c r="K260" s="13">
        <v>0</v>
      </c>
      <c r="L260" s="13">
        <v>0</v>
      </c>
      <c r="M260" s="13">
        <v>0</v>
      </c>
      <c r="N260" s="13">
        <v>0</v>
      </c>
      <c r="O260" s="13">
        <v>0</v>
      </c>
      <c r="P260" s="13">
        <v>0</v>
      </c>
      <c r="Q260" s="13">
        <v>0</v>
      </c>
      <c r="R260" s="14">
        <v>0</v>
      </c>
    </row>
    <row r="261" spans="1:18" ht="14" x14ac:dyDescent="0.3">
      <c r="A261" s="45" t="s">
        <v>15</v>
      </c>
      <c r="C261" s="11" t="s">
        <v>22</v>
      </c>
      <c r="D261" s="12">
        <v>0</v>
      </c>
      <c r="E261" s="13">
        <v>0</v>
      </c>
      <c r="F261" s="13">
        <v>0</v>
      </c>
      <c r="G261" s="13">
        <v>0</v>
      </c>
      <c r="H261" s="13">
        <v>0</v>
      </c>
      <c r="I261" s="13">
        <v>0</v>
      </c>
      <c r="J261" s="13">
        <v>0</v>
      </c>
      <c r="K261" s="13">
        <v>0</v>
      </c>
      <c r="L261" s="13">
        <v>0</v>
      </c>
      <c r="M261" s="13">
        <v>0</v>
      </c>
      <c r="N261" s="13">
        <v>0</v>
      </c>
      <c r="O261" s="13">
        <v>0</v>
      </c>
      <c r="P261" s="13">
        <v>0</v>
      </c>
      <c r="Q261" s="13">
        <v>0</v>
      </c>
      <c r="R261" s="14">
        <v>0</v>
      </c>
    </row>
    <row r="262" spans="1:18" ht="14.5" thickBot="1" x14ac:dyDescent="0.35">
      <c r="A262" s="45" t="s">
        <v>15</v>
      </c>
      <c r="C262" s="11" t="s">
        <v>24</v>
      </c>
      <c r="D262" s="15">
        <v>0</v>
      </c>
      <c r="E262" s="16">
        <v>0</v>
      </c>
      <c r="F262" s="16">
        <v>0</v>
      </c>
      <c r="G262" s="16">
        <v>0</v>
      </c>
      <c r="H262" s="16">
        <v>0</v>
      </c>
      <c r="I262" s="16">
        <v>0</v>
      </c>
      <c r="J262" s="16">
        <v>0</v>
      </c>
      <c r="K262" s="16">
        <v>0</v>
      </c>
      <c r="L262" s="16">
        <v>0</v>
      </c>
      <c r="M262" s="16">
        <v>0</v>
      </c>
      <c r="N262" s="16">
        <v>0</v>
      </c>
      <c r="O262" s="16">
        <v>0</v>
      </c>
      <c r="P262" s="16">
        <v>0</v>
      </c>
      <c r="Q262" s="16">
        <v>0</v>
      </c>
      <c r="R262" s="17">
        <v>136048</v>
      </c>
    </row>
    <row r="263" spans="1:18" ht="14.5" thickBot="1" x14ac:dyDescent="0.35">
      <c r="A263" s="45" t="s">
        <v>15</v>
      </c>
      <c r="C263" s="18" t="s">
        <v>14</v>
      </c>
      <c r="D263" s="19">
        <v>0</v>
      </c>
      <c r="E263" s="20">
        <v>0</v>
      </c>
      <c r="F263" s="20">
        <v>0</v>
      </c>
      <c r="G263" s="20">
        <v>0</v>
      </c>
      <c r="H263" s="20">
        <v>0</v>
      </c>
      <c r="I263" s="20">
        <v>0</v>
      </c>
      <c r="J263" s="20">
        <v>0</v>
      </c>
      <c r="K263" s="20">
        <v>0</v>
      </c>
      <c r="L263" s="20">
        <v>0</v>
      </c>
      <c r="M263" s="20">
        <v>0</v>
      </c>
      <c r="N263" s="20">
        <v>0</v>
      </c>
      <c r="O263" s="20">
        <v>16222512.869999999</v>
      </c>
      <c r="P263" s="20">
        <v>4699682.5599999996</v>
      </c>
      <c r="Q263" s="20">
        <v>5955550.3799999999</v>
      </c>
      <c r="R263" s="21">
        <v>136048</v>
      </c>
    </row>
    <row r="265" spans="1:18" ht="23.5" thickBot="1" x14ac:dyDescent="0.3">
      <c r="C265" s="1" t="s">
        <v>158</v>
      </c>
      <c r="D265" s="1"/>
      <c r="E265" s="1"/>
      <c r="F265" s="1"/>
      <c r="G265" s="1"/>
      <c r="H265" s="1"/>
      <c r="I265" s="1"/>
      <c r="J265" s="1"/>
      <c r="K265" s="1"/>
      <c r="L265" s="1"/>
      <c r="M265" s="1"/>
      <c r="N265" s="9"/>
      <c r="O265" s="9"/>
      <c r="P265" s="9"/>
      <c r="Q265" s="9"/>
      <c r="R265" s="9"/>
    </row>
    <row r="266" spans="1:18" ht="14.5" thickBot="1" x14ac:dyDescent="0.35">
      <c r="C266" s="2"/>
      <c r="D266" s="140" t="s">
        <v>52</v>
      </c>
      <c r="E266" s="141"/>
      <c r="F266" s="141"/>
      <c r="G266" s="141"/>
      <c r="H266" s="141"/>
      <c r="I266" s="141"/>
      <c r="J266" s="141"/>
      <c r="K266" s="141"/>
      <c r="L266" s="141"/>
      <c r="M266" s="141"/>
      <c r="N266" s="141"/>
      <c r="O266" s="141"/>
      <c r="P266" s="141"/>
      <c r="Q266" s="141"/>
      <c r="R266" s="142"/>
    </row>
    <row r="267" spans="1:18" ht="14.5" thickBot="1" x14ac:dyDescent="0.35">
      <c r="A267" s="45" t="s">
        <v>15</v>
      </c>
      <c r="C267" s="3" t="s">
        <v>352</v>
      </c>
      <c r="D267" s="4" t="s">
        <v>0</v>
      </c>
      <c r="E267" s="5" t="s">
        <v>1</v>
      </c>
      <c r="F267" s="5" t="s">
        <v>2</v>
      </c>
      <c r="G267" s="5" t="s">
        <v>3</v>
      </c>
      <c r="H267" s="5" t="s">
        <v>4</v>
      </c>
      <c r="I267" s="5" t="s">
        <v>5</v>
      </c>
      <c r="J267" s="5" t="s">
        <v>6</v>
      </c>
      <c r="K267" s="5" t="s">
        <v>7</v>
      </c>
      <c r="L267" s="5" t="s">
        <v>8</v>
      </c>
      <c r="M267" s="5" t="s">
        <v>9</v>
      </c>
      <c r="N267" s="5" t="s">
        <v>10</v>
      </c>
      <c r="O267" s="5" t="s">
        <v>11</v>
      </c>
      <c r="P267" s="5" t="s">
        <v>17</v>
      </c>
      <c r="Q267" s="5" t="s">
        <v>44</v>
      </c>
      <c r="R267" s="6" t="s">
        <v>88</v>
      </c>
    </row>
    <row r="268" spans="1:18" ht="14" x14ac:dyDescent="0.3">
      <c r="A268" s="45" t="s">
        <v>15</v>
      </c>
      <c r="C268" s="11" t="s">
        <v>378</v>
      </c>
      <c r="D268" s="12">
        <v>44991646.219999999</v>
      </c>
      <c r="E268" s="13">
        <v>50474369.299999997</v>
      </c>
      <c r="F268" s="13">
        <v>31396864.18</v>
      </c>
      <c r="G268" s="13">
        <v>24920775.780000001</v>
      </c>
      <c r="H268" s="13">
        <v>25548467.870000001</v>
      </c>
      <c r="I268" s="13">
        <v>29933733.420000002</v>
      </c>
      <c r="J268" s="13">
        <v>24346047.350000001</v>
      </c>
      <c r="K268" s="13">
        <v>20187013.719999999</v>
      </c>
      <c r="L268" s="13">
        <v>12856714.359999999</v>
      </c>
      <c r="M268" s="13">
        <v>12531719.98</v>
      </c>
      <c r="N268" s="13">
        <v>18885801.91</v>
      </c>
      <c r="O268" s="13">
        <v>41218462.450000003</v>
      </c>
      <c r="P268" s="13">
        <v>29788480.199999999</v>
      </c>
      <c r="Q268" s="13">
        <v>25127643.949999999</v>
      </c>
      <c r="R268" s="14">
        <v>14277817.74</v>
      </c>
    </row>
    <row r="269" spans="1:18" ht="14" x14ac:dyDescent="0.3">
      <c r="A269" s="45" t="s">
        <v>15</v>
      </c>
      <c r="C269" s="11" t="s">
        <v>379</v>
      </c>
      <c r="D269" s="12">
        <v>2483220.81</v>
      </c>
      <c r="E269" s="13">
        <v>9395114.9499999993</v>
      </c>
      <c r="F269" s="13">
        <v>3513129.61</v>
      </c>
      <c r="G269" s="13">
        <v>3442460.46</v>
      </c>
      <c r="H269" s="13">
        <v>2779010.6</v>
      </c>
      <c r="I269" s="13">
        <v>5707072.5</v>
      </c>
      <c r="J269" s="13">
        <v>11805143.85</v>
      </c>
      <c r="K269" s="13">
        <v>921087.96</v>
      </c>
      <c r="L269" s="13">
        <v>1652270.0800000001</v>
      </c>
      <c r="M269" s="13">
        <v>1196795.3600000001</v>
      </c>
      <c r="N269" s="13">
        <v>1308781.3400000001</v>
      </c>
      <c r="O269" s="13">
        <v>4963708.4000000004</v>
      </c>
      <c r="P269" s="13">
        <v>326101.40999999997</v>
      </c>
      <c r="Q269" s="13">
        <v>338804</v>
      </c>
      <c r="R269" s="14">
        <v>350603.64</v>
      </c>
    </row>
    <row r="270" spans="1:18" ht="14" x14ac:dyDescent="0.3">
      <c r="A270" s="45" t="s">
        <v>15</v>
      </c>
      <c r="C270" s="11" t="s">
        <v>25</v>
      </c>
      <c r="D270" s="12">
        <v>22822615.710000001</v>
      </c>
      <c r="E270" s="13">
        <v>7574181.21</v>
      </c>
      <c r="F270" s="13">
        <v>6701791.0999999996</v>
      </c>
      <c r="G270" s="13">
        <v>7287265.0700000003</v>
      </c>
      <c r="H270" s="13">
        <v>10665499.32</v>
      </c>
      <c r="I270" s="13">
        <v>9439886.7699999996</v>
      </c>
      <c r="J270" s="13">
        <v>7353458.4500000002</v>
      </c>
      <c r="K270" s="13">
        <v>4104142.38</v>
      </c>
      <c r="L270" s="13">
        <v>5985409.1299999999</v>
      </c>
      <c r="M270" s="13">
        <v>3843777.5</v>
      </c>
      <c r="N270" s="13">
        <v>2627053.4500000002</v>
      </c>
      <c r="O270" s="13">
        <v>3845331.62</v>
      </c>
      <c r="P270" s="13">
        <v>2068245.1</v>
      </c>
      <c r="Q270" s="13">
        <v>4175269.42</v>
      </c>
      <c r="R270" s="14">
        <v>1754119.12</v>
      </c>
    </row>
    <row r="271" spans="1:18" ht="14" x14ac:dyDescent="0.3">
      <c r="A271" s="45" t="s">
        <v>15</v>
      </c>
      <c r="C271" s="11" t="s">
        <v>43</v>
      </c>
      <c r="D271" s="12">
        <v>1581063.52</v>
      </c>
      <c r="E271" s="13">
        <v>617305.54</v>
      </c>
      <c r="F271" s="13">
        <v>974177.59</v>
      </c>
      <c r="G271" s="13">
        <v>1599069.24</v>
      </c>
      <c r="H271" s="13">
        <v>895995.07</v>
      </c>
      <c r="I271" s="13">
        <v>221454.27</v>
      </c>
      <c r="J271" s="13">
        <v>185313.69</v>
      </c>
      <c r="K271" s="13">
        <v>104743.82</v>
      </c>
      <c r="L271" s="13">
        <v>101760.25</v>
      </c>
      <c r="M271" s="13">
        <v>102951.97</v>
      </c>
      <c r="N271" s="13">
        <v>275409.52</v>
      </c>
      <c r="O271" s="13">
        <v>261372.07</v>
      </c>
      <c r="P271" s="13">
        <v>238650.57</v>
      </c>
      <c r="Q271" s="13">
        <v>244607.85</v>
      </c>
      <c r="R271" s="14">
        <v>252483.63</v>
      </c>
    </row>
    <row r="272" spans="1:18" ht="14" x14ac:dyDescent="0.3">
      <c r="A272" s="45" t="s">
        <v>15</v>
      </c>
      <c r="C272" s="11" t="s">
        <v>36</v>
      </c>
      <c r="D272" s="12">
        <v>1101484.56</v>
      </c>
      <c r="E272" s="13">
        <v>2166934.2200000002</v>
      </c>
      <c r="F272" s="13">
        <v>2128292.7200000002</v>
      </c>
      <c r="G272" s="13">
        <v>-135050</v>
      </c>
      <c r="H272" s="13">
        <v>1122194.0900000001</v>
      </c>
      <c r="I272" s="13">
        <v>2025188.34</v>
      </c>
      <c r="J272" s="13">
        <v>229964.58</v>
      </c>
      <c r="K272" s="13">
        <v>41258.32</v>
      </c>
      <c r="L272" s="13">
        <v>452967.71</v>
      </c>
      <c r="M272" s="13">
        <v>113516.63</v>
      </c>
      <c r="N272" s="13">
        <v>34743.64</v>
      </c>
      <c r="O272" s="13">
        <v>550615.46</v>
      </c>
      <c r="P272" s="13">
        <v>36971.620000000003</v>
      </c>
      <c r="Q272" s="13">
        <v>38263.21</v>
      </c>
      <c r="R272" s="14">
        <v>40394.32</v>
      </c>
    </row>
    <row r="273" spans="1:18" ht="14" x14ac:dyDescent="0.3">
      <c r="A273" s="45" t="s">
        <v>15</v>
      </c>
      <c r="C273" s="11" t="s">
        <v>18</v>
      </c>
      <c r="D273" s="12">
        <v>3915325.89</v>
      </c>
      <c r="E273" s="13">
        <v>1485434.06</v>
      </c>
      <c r="F273" s="13">
        <v>512500</v>
      </c>
      <c r="G273" s="13">
        <v>677500</v>
      </c>
      <c r="H273" s="13">
        <v>424750</v>
      </c>
      <c r="I273" s="13">
        <v>30500</v>
      </c>
      <c r="J273" s="13">
        <v>41000</v>
      </c>
      <c r="K273" s="13">
        <v>5000</v>
      </c>
      <c r="L273" s="13">
        <v>182750</v>
      </c>
      <c r="M273" s="13">
        <v>30000</v>
      </c>
      <c r="N273" s="13">
        <v>10000</v>
      </c>
      <c r="O273" s="13">
        <v>75000</v>
      </c>
      <c r="P273" s="13">
        <v>120000</v>
      </c>
      <c r="Q273" s="13">
        <v>0</v>
      </c>
      <c r="R273" s="14">
        <v>25000</v>
      </c>
    </row>
    <row r="274" spans="1:18" ht="14" x14ac:dyDescent="0.3">
      <c r="A274" s="45" t="s">
        <v>15</v>
      </c>
      <c r="C274" s="11" t="s">
        <v>27</v>
      </c>
      <c r="D274" s="12">
        <v>226107.68</v>
      </c>
      <c r="E274" s="13">
        <v>27163.84</v>
      </c>
      <c r="F274" s="13">
        <v>777421.44</v>
      </c>
      <c r="G274" s="13">
        <v>1949804.17</v>
      </c>
      <c r="H274" s="13">
        <v>116703.55</v>
      </c>
      <c r="I274" s="13">
        <v>30834.639999999999</v>
      </c>
      <c r="J274" s="13">
        <v>11987.76</v>
      </c>
      <c r="K274" s="13">
        <v>32637.84</v>
      </c>
      <c r="L274" s="13">
        <v>33165.919999999998</v>
      </c>
      <c r="M274" s="13">
        <v>33565.199999999997</v>
      </c>
      <c r="N274" s="13">
        <v>34402.400000000001</v>
      </c>
      <c r="O274" s="13">
        <v>35819.199999999997</v>
      </c>
      <c r="P274" s="13">
        <v>36785.199999999997</v>
      </c>
      <c r="Q274" s="13">
        <v>37596.639999999999</v>
      </c>
      <c r="R274" s="14">
        <v>38047.440000000002</v>
      </c>
    </row>
    <row r="275" spans="1:18" ht="14" x14ac:dyDescent="0.3">
      <c r="A275" s="45" t="s">
        <v>15</v>
      </c>
      <c r="C275" s="11" t="s">
        <v>20</v>
      </c>
      <c r="D275" s="12">
        <v>757500</v>
      </c>
      <c r="E275" s="13">
        <v>250000</v>
      </c>
      <c r="F275" s="13">
        <v>1568352.34</v>
      </c>
      <c r="G275" s="13">
        <v>12090.66</v>
      </c>
      <c r="H275" s="13">
        <v>0</v>
      </c>
      <c r="I275" s="13">
        <v>6741778.8799999999</v>
      </c>
      <c r="J275" s="13">
        <v>0</v>
      </c>
      <c r="K275" s="13">
        <v>0</v>
      </c>
      <c r="L275" s="13">
        <v>0</v>
      </c>
      <c r="M275" s="13">
        <v>5000</v>
      </c>
      <c r="N275" s="13">
        <v>0</v>
      </c>
      <c r="O275" s="13">
        <v>0</v>
      </c>
      <c r="P275" s="13">
        <v>0</v>
      </c>
      <c r="Q275" s="13">
        <v>0</v>
      </c>
      <c r="R275" s="14">
        <v>28000</v>
      </c>
    </row>
    <row r="276" spans="1:18" ht="14" x14ac:dyDescent="0.3">
      <c r="A276" s="45" t="s">
        <v>15</v>
      </c>
      <c r="C276" s="11" t="s">
        <v>19</v>
      </c>
      <c r="D276" s="12">
        <v>775500</v>
      </c>
      <c r="E276" s="13">
        <v>254000</v>
      </c>
      <c r="F276" s="13">
        <v>31000</v>
      </c>
      <c r="G276" s="13">
        <v>30000</v>
      </c>
      <c r="H276" s="13">
        <v>5000</v>
      </c>
      <c r="I276" s="13">
        <v>0</v>
      </c>
      <c r="J276" s="13">
        <v>85000</v>
      </c>
      <c r="K276" s="13">
        <v>567000</v>
      </c>
      <c r="L276" s="13">
        <v>170000</v>
      </c>
      <c r="M276" s="13">
        <v>2474250</v>
      </c>
      <c r="N276" s="13">
        <v>713464.28</v>
      </c>
      <c r="O276" s="13">
        <v>313365.73</v>
      </c>
      <c r="P276" s="13">
        <v>356849.83</v>
      </c>
      <c r="Q276" s="13">
        <v>306427.83</v>
      </c>
      <c r="R276" s="14">
        <v>320620.77</v>
      </c>
    </row>
    <row r="277" spans="1:18" ht="14" x14ac:dyDescent="0.3">
      <c r="A277" s="45" t="s">
        <v>15</v>
      </c>
      <c r="C277" s="11" t="s">
        <v>21</v>
      </c>
      <c r="D277" s="12">
        <v>339322.79</v>
      </c>
      <c r="E277" s="13">
        <v>6117774.6799999997</v>
      </c>
      <c r="F277" s="13">
        <v>0</v>
      </c>
      <c r="G277" s="13">
        <v>0</v>
      </c>
      <c r="H277" s="13">
        <v>12500</v>
      </c>
      <c r="I277" s="13">
        <v>0</v>
      </c>
      <c r="J277" s="13">
        <v>0</v>
      </c>
      <c r="K277" s="13">
        <v>0</v>
      </c>
      <c r="L277" s="13">
        <v>0</v>
      </c>
      <c r="M277" s="13">
        <v>0</v>
      </c>
      <c r="N277" s="13">
        <v>0</v>
      </c>
      <c r="O277" s="13">
        <v>0</v>
      </c>
      <c r="P277" s="13">
        <v>0</v>
      </c>
      <c r="Q277" s="13">
        <v>0</v>
      </c>
      <c r="R277" s="14">
        <v>0</v>
      </c>
    </row>
    <row r="278" spans="1:18" ht="14" x14ac:dyDescent="0.3">
      <c r="A278" s="45" t="s">
        <v>15</v>
      </c>
      <c r="C278" s="11" t="s">
        <v>26</v>
      </c>
      <c r="D278" s="12">
        <v>89811.54</v>
      </c>
      <c r="E278" s="13">
        <v>187995.17</v>
      </c>
      <c r="F278" s="13">
        <v>907387.15</v>
      </c>
      <c r="G278" s="13">
        <v>337106.45</v>
      </c>
      <c r="H278" s="13">
        <v>730645.29</v>
      </c>
      <c r="I278" s="13">
        <v>1674153.82</v>
      </c>
      <c r="J278" s="13">
        <v>2400966.73</v>
      </c>
      <c r="K278" s="13">
        <v>151174.26999999999</v>
      </c>
      <c r="L278" s="13">
        <v>0</v>
      </c>
      <c r="M278" s="13">
        <v>20000</v>
      </c>
      <c r="N278" s="13">
        <v>0</v>
      </c>
      <c r="O278" s="13">
        <v>0</v>
      </c>
      <c r="P278" s="13">
        <v>0</v>
      </c>
      <c r="Q278" s="13">
        <v>0</v>
      </c>
      <c r="R278" s="14">
        <v>0</v>
      </c>
    </row>
    <row r="279" spans="1:18" ht="14" x14ac:dyDescent="0.3">
      <c r="A279" s="45" t="s">
        <v>15</v>
      </c>
      <c r="C279" s="11" t="s">
        <v>38</v>
      </c>
      <c r="D279" s="12">
        <v>94085.28</v>
      </c>
      <c r="E279" s="13">
        <v>503500</v>
      </c>
      <c r="F279" s="13">
        <v>49900</v>
      </c>
      <c r="G279" s="13">
        <v>8750</v>
      </c>
      <c r="H279" s="13">
        <v>1597909.14</v>
      </c>
      <c r="I279" s="13">
        <v>75477.789999999994</v>
      </c>
      <c r="J279" s="13">
        <v>369522.21</v>
      </c>
      <c r="K279" s="13">
        <v>57982.3</v>
      </c>
      <c r="L279" s="13">
        <v>0</v>
      </c>
      <c r="M279" s="13">
        <v>37500</v>
      </c>
      <c r="N279" s="13">
        <v>40000</v>
      </c>
      <c r="O279" s="13">
        <v>7500</v>
      </c>
      <c r="P279" s="13">
        <v>0</v>
      </c>
      <c r="Q279" s="13">
        <v>250000</v>
      </c>
      <c r="R279" s="14">
        <v>100000</v>
      </c>
    </row>
    <row r="280" spans="1:18" ht="14" x14ac:dyDescent="0.3">
      <c r="A280" s="45" t="s">
        <v>15</v>
      </c>
      <c r="C280" s="11" t="s">
        <v>29</v>
      </c>
      <c r="D280" s="12">
        <v>668508.25</v>
      </c>
      <c r="E280" s="13">
        <v>1063299.6399999999</v>
      </c>
      <c r="F280" s="13">
        <v>1181860</v>
      </c>
      <c r="G280" s="13">
        <v>619310</v>
      </c>
      <c r="H280" s="13">
        <v>381381.73</v>
      </c>
      <c r="I280" s="13">
        <v>0</v>
      </c>
      <c r="J280" s="13">
        <v>531060</v>
      </c>
      <c r="K280" s="13">
        <v>92921.21</v>
      </c>
      <c r="L280" s="13">
        <v>92198.79</v>
      </c>
      <c r="M280" s="13">
        <v>93733.93</v>
      </c>
      <c r="N280" s="13">
        <v>97165.42</v>
      </c>
      <c r="O280" s="13">
        <v>99603.59</v>
      </c>
      <c r="P280" s="13">
        <v>103396.29</v>
      </c>
      <c r="Q280" s="13">
        <v>107008.39</v>
      </c>
      <c r="R280" s="14">
        <v>112968.35</v>
      </c>
    </row>
    <row r="281" spans="1:18" ht="14" x14ac:dyDescent="0.3">
      <c r="A281" s="45" t="s">
        <v>15</v>
      </c>
      <c r="C281" s="11" t="s">
        <v>40</v>
      </c>
      <c r="D281" s="12">
        <v>500000</v>
      </c>
      <c r="E281" s="13">
        <v>115000</v>
      </c>
      <c r="F281" s="13">
        <v>0</v>
      </c>
      <c r="G281" s="13">
        <v>71609.75</v>
      </c>
      <c r="H281" s="13">
        <v>0</v>
      </c>
      <c r="I281" s="128" t="s">
        <v>377</v>
      </c>
      <c r="J281" s="13">
        <v>0</v>
      </c>
      <c r="K281" s="13">
        <v>0</v>
      </c>
      <c r="L281" s="13">
        <v>50000</v>
      </c>
      <c r="M281" s="13">
        <v>1237500</v>
      </c>
      <c r="N281" s="13">
        <v>0</v>
      </c>
      <c r="O281" s="13">
        <v>28000</v>
      </c>
      <c r="P281" s="13">
        <v>0</v>
      </c>
      <c r="Q281" s="13">
        <v>15000</v>
      </c>
      <c r="R281" s="14">
        <v>0</v>
      </c>
    </row>
    <row r="282" spans="1:18" ht="14" x14ac:dyDescent="0.3">
      <c r="A282" s="45" t="s">
        <v>15</v>
      </c>
      <c r="C282" s="11" t="s">
        <v>28</v>
      </c>
      <c r="D282" s="129" t="s">
        <v>377</v>
      </c>
      <c r="E282" s="13">
        <v>0</v>
      </c>
      <c r="F282" s="13">
        <v>0</v>
      </c>
      <c r="G282" s="13">
        <v>0</v>
      </c>
      <c r="H282" s="13">
        <v>0</v>
      </c>
      <c r="I282" s="13">
        <v>0</v>
      </c>
      <c r="J282" s="13">
        <v>0</v>
      </c>
      <c r="K282" s="13">
        <v>0</v>
      </c>
      <c r="L282" s="13">
        <v>0</v>
      </c>
      <c r="M282" s="13">
        <v>0</v>
      </c>
      <c r="N282" s="13">
        <v>0</v>
      </c>
      <c r="O282" s="13">
        <v>0</v>
      </c>
      <c r="P282" s="13">
        <v>0</v>
      </c>
      <c r="Q282" s="13">
        <v>0</v>
      </c>
      <c r="R282" s="14">
        <v>0</v>
      </c>
    </row>
    <row r="283" spans="1:18" ht="14" x14ac:dyDescent="0.3">
      <c r="A283" s="45" t="s">
        <v>15</v>
      </c>
      <c r="C283" s="11" t="s">
        <v>23</v>
      </c>
      <c r="D283" s="12">
        <v>0</v>
      </c>
      <c r="E283" s="13">
        <v>0</v>
      </c>
      <c r="F283" s="13">
        <v>0</v>
      </c>
      <c r="G283" s="13">
        <v>0</v>
      </c>
      <c r="H283" s="13">
        <v>0</v>
      </c>
      <c r="I283" s="13">
        <v>145000</v>
      </c>
      <c r="J283" s="13">
        <v>0</v>
      </c>
      <c r="K283" s="13">
        <v>0</v>
      </c>
      <c r="L283" s="13">
        <v>35000</v>
      </c>
      <c r="M283" s="13">
        <v>0</v>
      </c>
      <c r="N283" s="13">
        <v>0</v>
      </c>
      <c r="O283" s="13">
        <v>0</v>
      </c>
      <c r="P283" s="13">
        <v>0</v>
      </c>
      <c r="Q283" s="13">
        <v>0</v>
      </c>
      <c r="R283" s="14">
        <v>0</v>
      </c>
    </row>
    <row r="284" spans="1:18" ht="14" x14ac:dyDescent="0.3">
      <c r="A284" s="45" t="s">
        <v>15</v>
      </c>
      <c r="C284" s="11" t="s">
        <v>22</v>
      </c>
      <c r="D284" s="12">
        <v>138000</v>
      </c>
      <c r="E284" s="13">
        <v>64965</v>
      </c>
      <c r="F284" s="13">
        <v>77500</v>
      </c>
      <c r="G284" s="13">
        <v>82500</v>
      </c>
      <c r="H284" s="13">
        <v>56250</v>
      </c>
      <c r="I284" s="13">
        <v>0</v>
      </c>
      <c r="J284" s="13">
        <v>391500</v>
      </c>
      <c r="K284" s="13">
        <v>0</v>
      </c>
      <c r="L284" s="13">
        <v>40000</v>
      </c>
      <c r="M284" s="13">
        <v>0</v>
      </c>
      <c r="N284" s="13">
        <v>145000</v>
      </c>
      <c r="O284" s="13">
        <v>0</v>
      </c>
      <c r="P284" s="13">
        <v>67500</v>
      </c>
      <c r="Q284" s="13">
        <v>420000</v>
      </c>
      <c r="R284" s="14">
        <v>25000</v>
      </c>
    </row>
    <row r="285" spans="1:18" ht="14.5" thickBot="1" x14ac:dyDescent="0.35">
      <c r="A285" s="45" t="s">
        <v>15</v>
      </c>
      <c r="C285" s="11" t="s">
        <v>24</v>
      </c>
      <c r="D285" s="15">
        <v>2478240.69</v>
      </c>
      <c r="E285" s="16">
        <v>4463301.1399999997</v>
      </c>
      <c r="F285" s="16">
        <v>5524986.9800000004</v>
      </c>
      <c r="G285" s="16">
        <v>2645980.19</v>
      </c>
      <c r="H285" s="16">
        <v>6081489.0300000003</v>
      </c>
      <c r="I285" s="16">
        <v>5400132.6900000004</v>
      </c>
      <c r="J285" s="16">
        <v>2051663.27</v>
      </c>
      <c r="K285" s="16">
        <v>4596737.6399999997</v>
      </c>
      <c r="L285" s="16">
        <v>913269.32</v>
      </c>
      <c r="M285" s="16">
        <v>774179.56</v>
      </c>
      <c r="N285" s="16">
        <v>1079848.92</v>
      </c>
      <c r="O285" s="16">
        <v>765066.49</v>
      </c>
      <c r="P285" s="16">
        <v>865524.08</v>
      </c>
      <c r="Q285" s="16">
        <v>742253.84</v>
      </c>
      <c r="R285" s="17">
        <v>4270038.5</v>
      </c>
    </row>
    <row r="286" spans="1:18" ht="14.5" thickBot="1" x14ac:dyDescent="0.35">
      <c r="A286" s="45" t="s">
        <v>15</v>
      </c>
      <c r="C286" s="18" t="s">
        <v>14</v>
      </c>
      <c r="D286" s="19" t="s">
        <v>377</v>
      </c>
      <c r="E286" s="20">
        <v>84760338.750000015</v>
      </c>
      <c r="F286" s="20">
        <v>55345163.109999999</v>
      </c>
      <c r="G286" s="20" t="s">
        <v>377</v>
      </c>
      <c r="H286" s="20">
        <v>50417795.690000005</v>
      </c>
      <c r="I286" s="20" t="s">
        <v>377</v>
      </c>
      <c r="J286" s="20" t="s">
        <v>377</v>
      </c>
      <c r="K286" s="20">
        <v>30861699.460000001</v>
      </c>
      <c r="L286" s="20">
        <v>22565505.560000002</v>
      </c>
      <c r="M286" s="20">
        <v>22494490.129999995</v>
      </c>
      <c r="N286" s="20" t="s">
        <v>377</v>
      </c>
      <c r="O286" s="20" t="s">
        <v>377</v>
      </c>
      <c r="P286" s="20">
        <v>34008504.299999997</v>
      </c>
      <c r="Q286" s="20">
        <v>31802875.129999999</v>
      </c>
      <c r="R286" s="21">
        <v>21595093.510000002</v>
      </c>
    </row>
    <row r="290" spans="1:18" ht="23.5" thickBot="1" x14ac:dyDescent="0.3">
      <c r="C290" s="1" t="s">
        <v>159</v>
      </c>
      <c r="D290" s="1"/>
      <c r="E290" s="1"/>
      <c r="F290" s="1"/>
      <c r="G290" s="1"/>
      <c r="H290" s="1"/>
      <c r="I290" s="1"/>
      <c r="J290" s="1"/>
      <c r="K290" s="1"/>
      <c r="L290" s="1"/>
      <c r="M290" s="1"/>
      <c r="N290" s="9"/>
      <c r="O290" s="9"/>
      <c r="P290" s="9"/>
      <c r="Q290" s="9"/>
      <c r="R290" s="9"/>
    </row>
    <row r="291" spans="1:18" ht="14.5" thickBot="1" x14ac:dyDescent="0.35">
      <c r="C291" s="2"/>
      <c r="D291" s="140" t="s">
        <v>52</v>
      </c>
      <c r="E291" s="141"/>
      <c r="F291" s="141"/>
      <c r="G291" s="141"/>
      <c r="H291" s="141"/>
      <c r="I291" s="141"/>
      <c r="J291" s="141"/>
      <c r="K291" s="141"/>
      <c r="L291" s="141"/>
      <c r="M291" s="141"/>
      <c r="N291" s="141"/>
      <c r="O291" s="141"/>
      <c r="P291" s="141"/>
      <c r="Q291" s="141"/>
      <c r="R291" s="142"/>
    </row>
    <row r="292" spans="1:18" ht="14.5" thickBot="1" x14ac:dyDescent="0.35">
      <c r="A292" s="45" t="s">
        <v>42</v>
      </c>
      <c r="C292" s="3" t="s">
        <v>352</v>
      </c>
      <c r="D292" s="4" t="s">
        <v>0</v>
      </c>
      <c r="E292" s="5" t="s">
        <v>1</v>
      </c>
      <c r="F292" s="5" t="s">
        <v>2</v>
      </c>
      <c r="G292" s="5" t="s">
        <v>3</v>
      </c>
      <c r="H292" s="5" t="s">
        <v>4</v>
      </c>
      <c r="I292" s="5" t="s">
        <v>5</v>
      </c>
      <c r="J292" s="5" t="s">
        <v>6</v>
      </c>
      <c r="K292" s="5" t="s">
        <v>7</v>
      </c>
      <c r="L292" s="5" t="s">
        <v>8</v>
      </c>
      <c r="M292" s="5" t="s">
        <v>9</v>
      </c>
      <c r="N292" s="5" t="s">
        <v>10</v>
      </c>
      <c r="O292" s="5" t="s">
        <v>11</v>
      </c>
      <c r="P292" s="5" t="s">
        <v>17</v>
      </c>
      <c r="Q292" s="5" t="s">
        <v>44</v>
      </c>
      <c r="R292" s="6" t="s">
        <v>88</v>
      </c>
    </row>
    <row r="293" spans="1:18" ht="14" x14ac:dyDescent="0.3">
      <c r="A293" s="45" t="s">
        <v>42</v>
      </c>
      <c r="C293" s="11" t="s">
        <v>378</v>
      </c>
      <c r="D293" s="12">
        <v>37259523.979999997</v>
      </c>
      <c r="E293" s="13">
        <v>40137462.130000003</v>
      </c>
      <c r="F293" s="13">
        <v>52859500.350000001</v>
      </c>
      <c r="G293" s="13">
        <v>53829450.68</v>
      </c>
      <c r="H293" s="13">
        <v>52137483.579999998</v>
      </c>
      <c r="I293" s="13">
        <v>78305443.760000005</v>
      </c>
      <c r="J293" s="13">
        <v>58976873.469999999</v>
      </c>
      <c r="K293" s="13">
        <v>47541455.020000003</v>
      </c>
      <c r="L293" s="13">
        <v>42661209.200000003</v>
      </c>
      <c r="M293" s="13">
        <v>38740144.890000001</v>
      </c>
      <c r="N293" s="13">
        <v>49965676.729999997</v>
      </c>
      <c r="O293" s="13">
        <v>43978958.409999996</v>
      </c>
      <c r="P293" s="13">
        <v>49616314.530000001</v>
      </c>
      <c r="Q293" s="13">
        <v>38627300.299999997</v>
      </c>
      <c r="R293" s="14">
        <v>38907603.469999999</v>
      </c>
    </row>
    <row r="294" spans="1:18" ht="14" x14ac:dyDescent="0.3">
      <c r="A294" s="45" t="s">
        <v>42</v>
      </c>
      <c r="C294" s="11" t="s">
        <v>379</v>
      </c>
      <c r="D294" s="12">
        <v>332791.46000000002</v>
      </c>
      <c r="E294" s="13">
        <v>2395863.1800000002</v>
      </c>
      <c r="F294" s="13">
        <v>1681978.21</v>
      </c>
      <c r="G294" s="13">
        <v>277410</v>
      </c>
      <c r="H294" s="13">
        <v>3897474.02</v>
      </c>
      <c r="I294" s="13">
        <v>1685768.29</v>
      </c>
      <c r="J294" s="13">
        <v>2320751.91</v>
      </c>
      <c r="K294" s="13">
        <v>2474785.98</v>
      </c>
      <c r="L294" s="13">
        <v>3052333.88</v>
      </c>
      <c r="M294" s="13">
        <v>2373027.5499999998</v>
      </c>
      <c r="N294" s="13">
        <v>4850233.9400000004</v>
      </c>
      <c r="O294" s="13">
        <v>2246006.46</v>
      </c>
      <c r="P294" s="13">
        <v>1432793.4</v>
      </c>
      <c r="Q294" s="13">
        <v>1198908.27</v>
      </c>
      <c r="R294" s="14">
        <v>1256971.95</v>
      </c>
    </row>
    <row r="295" spans="1:18" ht="14" x14ac:dyDescent="0.3">
      <c r="A295" s="45" t="s">
        <v>42</v>
      </c>
      <c r="C295" s="11" t="s">
        <v>25</v>
      </c>
      <c r="D295" s="12">
        <v>4740188.3499999996</v>
      </c>
      <c r="E295" s="13">
        <v>9280853.8900000006</v>
      </c>
      <c r="F295" s="13">
        <v>7983251.4699999997</v>
      </c>
      <c r="G295" s="13">
        <v>4994748.22</v>
      </c>
      <c r="H295" s="13">
        <v>6125869.2000000002</v>
      </c>
      <c r="I295" s="13">
        <v>8320883.25</v>
      </c>
      <c r="J295" s="13">
        <v>5071082.29</v>
      </c>
      <c r="K295" s="13">
        <v>14741280.34</v>
      </c>
      <c r="L295" s="13">
        <v>18590301.210000001</v>
      </c>
      <c r="M295" s="13">
        <v>9931382.8800000008</v>
      </c>
      <c r="N295" s="13">
        <v>16362302.470000001</v>
      </c>
      <c r="O295" s="13">
        <v>16415905.59</v>
      </c>
      <c r="P295" s="13">
        <v>12943054.560000001</v>
      </c>
      <c r="Q295" s="13">
        <v>7484830.04</v>
      </c>
      <c r="R295" s="14">
        <v>9000526.0099999998</v>
      </c>
    </row>
    <row r="296" spans="1:18" ht="14" x14ac:dyDescent="0.3">
      <c r="A296" s="45" t="s">
        <v>42</v>
      </c>
      <c r="C296" s="11" t="s">
        <v>43</v>
      </c>
      <c r="D296" s="12">
        <v>148903.45000000001</v>
      </c>
      <c r="E296" s="13">
        <v>154541.15</v>
      </c>
      <c r="F296" s="13">
        <v>157701.10999999999</v>
      </c>
      <c r="G296" s="13">
        <v>97268.7</v>
      </c>
      <c r="H296" s="13">
        <v>1324716.3899999999</v>
      </c>
      <c r="I296" s="13">
        <v>168582.15</v>
      </c>
      <c r="J296" s="13">
        <v>970156.3</v>
      </c>
      <c r="K296" s="13">
        <v>1249421.42</v>
      </c>
      <c r="L296" s="13">
        <v>1339944.06</v>
      </c>
      <c r="M296" s="13">
        <v>1946769.9</v>
      </c>
      <c r="N296" s="13">
        <v>1010325.63</v>
      </c>
      <c r="O296" s="13">
        <v>315768.73</v>
      </c>
      <c r="P296" s="13">
        <v>511598.64</v>
      </c>
      <c r="Q296" s="13">
        <v>292457.37</v>
      </c>
      <c r="R296" s="14">
        <v>356572.24</v>
      </c>
    </row>
    <row r="297" spans="1:18" ht="14" x14ac:dyDescent="0.3">
      <c r="A297" s="45" t="s">
        <v>42</v>
      </c>
      <c r="C297" s="11" t="s">
        <v>36</v>
      </c>
      <c r="D297" s="12">
        <v>80659.91</v>
      </c>
      <c r="E297" s="13">
        <v>83940.71</v>
      </c>
      <c r="F297" s="13">
        <v>84060.72</v>
      </c>
      <c r="G297" s="13">
        <v>34987.33</v>
      </c>
      <c r="H297" s="13">
        <v>163816.73000000001</v>
      </c>
      <c r="I297" s="13">
        <v>440223.46</v>
      </c>
      <c r="J297" s="13">
        <v>1033552.89</v>
      </c>
      <c r="K297" s="13">
        <v>3250295.66</v>
      </c>
      <c r="L297" s="13">
        <v>3976027.06</v>
      </c>
      <c r="M297" s="13">
        <v>3702813.11</v>
      </c>
      <c r="N297" s="13">
        <v>4343992.01</v>
      </c>
      <c r="O297" s="13">
        <v>4163854.04</v>
      </c>
      <c r="P297" s="13">
        <v>1815600.06</v>
      </c>
      <c r="Q297" s="13">
        <v>1772487.06</v>
      </c>
      <c r="R297" s="14">
        <v>1086893.3799999999</v>
      </c>
    </row>
    <row r="298" spans="1:18" ht="14" x14ac:dyDescent="0.3">
      <c r="A298" s="45" t="s">
        <v>42</v>
      </c>
      <c r="C298" s="11" t="s">
        <v>18</v>
      </c>
      <c r="D298" s="12">
        <v>426273.22</v>
      </c>
      <c r="E298" s="13">
        <v>129990.59</v>
      </c>
      <c r="F298" s="13">
        <v>135477.66</v>
      </c>
      <c r="G298" s="13">
        <v>112976.01</v>
      </c>
      <c r="H298" s="13">
        <v>221434.54</v>
      </c>
      <c r="I298" s="13">
        <v>354166.78</v>
      </c>
      <c r="J298" s="13">
        <v>4155594.54</v>
      </c>
      <c r="K298" s="13">
        <v>2917685.48</v>
      </c>
      <c r="L298" s="13">
        <v>429332.06</v>
      </c>
      <c r="M298" s="13">
        <v>707723.93</v>
      </c>
      <c r="N298" s="13">
        <v>358951.48</v>
      </c>
      <c r="O298" s="13">
        <v>785920.37</v>
      </c>
      <c r="P298" s="13">
        <v>163821.56</v>
      </c>
      <c r="Q298" s="13">
        <v>328881.33</v>
      </c>
      <c r="R298" s="14">
        <v>283994.55</v>
      </c>
    </row>
    <row r="299" spans="1:18" ht="14" x14ac:dyDescent="0.3">
      <c r="A299" s="45" t="s">
        <v>42</v>
      </c>
      <c r="C299" s="11" t="s">
        <v>27</v>
      </c>
      <c r="D299" s="12">
        <v>32337.040000000001</v>
      </c>
      <c r="E299" s="13">
        <v>33658.559999999998</v>
      </c>
      <c r="F299" s="13">
        <v>33658.559999999998</v>
      </c>
      <c r="G299" s="13">
        <v>34900.44</v>
      </c>
      <c r="H299" s="13">
        <v>36826.959999999999</v>
      </c>
      <c r="I299" s="13">
        <v>38196.239999999998</v>
      </c>
      <c r="J299" s="13">
        <v>39422.199999999997</v>
      </c>
      <c r="K299" s="13">
        <v>645536.72</v>
      </c>
      <c r="L299" s="13">
        <v>51545</v>
      </c>
      <c r="M299" s="13">
        <v>82397.039999999994</v>
      </c>
      <c r="N299" s="13">
        <v>42801.16</v>
      </c>
      <c r="O299" s="13">
        <v>44348</v>
      </c>
      <c r="P299" s="13">
        <v>45448.32</v>
      </c>
      <c r="Q299" s="13">
        <v>46564.6</v>
      </c>
      <c r="R299" s="14">
        <v>0</v>
      </c>
    </row>
    <row r="300" spans="1:18" ht="14" x14ac:dyDescent="0.3">
      <c r="A300" s="45" t="s">
        <v>42</v>
      </c>
      <c r="C300" s="11" t="s">
        <v>20</v>
      </c>
      <c r="D300" s="12">
        <v>92624.87</v>
      </c>
      <c r="E300" s="13">
        <v>96382.93</v>
      </c>
      <c r="F300" s="13">
        <v>44836.63</v>
      </c>
      <c r="G300" s="13">
        <v>97952.5</v>
      </c>
      <c r="H300" s="13">
        <v>158798.13</v>
      </c>
      <c r="I300" s="13">
        <v>109370.15</v>
      </c>
      <c r="J300" s="13">
        <v>247705.03</v>
      </c>
      <c r="K300" s="13">
        <v>256979.68</v>
      </c>
      <c r="L300" s="13">
        <v>201322.37</v>
      </c>
      <c r="M300" s="13">
        <v>325250.84999999998</v>
      </c>
      <c r="N300" s="13">
        <v>764270.03</v>
      </c>
      <c r="O300" s="13">
        <v>658557.22</v>
      </c>
      <c r="P300" s="13">
        <v>444694.86</v>
      </c>
      <c r="Q300" s="13">
        <v>426334.79</v>
      </c>
      <c r="R300" s="14">
        <v>270080.40999999997</v>
      </c>
    </row>
    <row r="301" spans="1:18" ht="14" x14ac:dyDescent="0.3">
      <c r="A301" s="45" t="s">
        <v>42</v>
      </c>
      <c r="C301" s="11" t="s">
        <v>19</v>
      </c>
      <c r="D301" s="12">
        <v>0</v>
      </c>
      <c r="E301" s="13">
        <v>0</v>
      </c>
      <c r="F301" s="13">
        <v>0</v>
      </c>
      <c r="G301" s="13">
        <v>0</v>
      </c>
      <c r="H301" s="13">
        <v>0</v>
      </c>
      <c r="I301" s="13">
        <v>0</v>
      </c>
      <c r="J301" s="13">
        <v>0</v>
      </c>
      <c r="K301" s="13">
        <v>181500</v>
      </c>
      <c r="L301" s="13">
        <v>83438</v>
      </c>
      <c r="M301" s="13">
        <v>57262</v>
      </c>
      <c r="N301" s="13">
        <v>12500</v>
      </c>
      <c r="O301" s="13">
        <v>1118903</v>
      </c>
      <c r="P301" s="13">
        <v>19500</v>
      </c>
      <c r="Q301" s="13">
        <v>65720</v>
      </c>
      <c r="R301" s="14">
        <v>244000</v>
      </c>
    </row>
    <row r="302" spans="1:18" ht="14" x14ac:dyDescent="0.3">
      <c r="A302" s="45" t="s">
        <v>42</v>
      </c>
      <c r="C302" s="11" t="s">
        <v>21</v>
      </c>
      <c r="D302" s="12">
        <v>0</v>
      </c>
      <c r="E302" s="13">
        <v>0</v>
      </c>
      <c r="F302" s="13">
        <v>0</v>
      </c>
      <c r="G302" s="13">
        <v>0</v>
      </c>
      <c r="H302" s="13">
        <v>0</v>
      </c>
      <c r="I302" s="13">
        <v>0</v>
      </c>
      <c r="J302" s="13">
        <v>25000</v>
      </c>
      <c r="K302" s="13">
        <v>75000</v>
      </c>
      <c r="L302" s="13">
        <v>963773.1</v>
      </c>
      <c r="M302" s="13">
        <v>71726.899999999994</v>
      </c>
      <c r="N302" s="13">
        <v>126860</v>
      </c>
      <c r="O302" s="13">
        <v>25000</v>
      </c>
      <c r="P302" s="13">
        <v>148000</v>
      </c>
      <c r="Q302" s="13">
        <v>35500</v>
      </c>
      <c r="R302" s="14">
        <v>796449.08</v>
      </c>
    </row>
    <row r="303" spans="1:18" ht="14" x14ac:dyDescent="0.3">
      <c r="A303" s="45" t="s">
        <v>42</v>
      </c>
      <c r="C303" s="11" t="s">
        <v>26</v>
      </c>
      <c r="D303" s="12">
        <v>114610.47</v>
      </c>
      <c r="E303" s="13">
        <v>119966.9</v>
      </c>
      <c r="F303" s="13">
        <v>124734.26</v>
      </c>
      <c r="G303" s="13">
        <v>124027.27</v>
      </c>
      <c r="H303" s="13">
        <v>129722.81</v>
      </c>
      <c r="I303" s="13">
        <v>236643.12</v>
      </c>
      <c r="J303" s="13">
        <v>191509.87</v>
      </c>
      <c r="K303" s="13">
        <v>1165943.8999999999</v>
      </c>
      <c r="L303" s="13">
        <v>1892456.33</v>
      </c>
      <c r="M303" s="13">
        <v>433456.3</v>
      </c>
      <c r="N303" s="13">
        <v>195941.87</v>
      </c>
      <c r="O303" s="13">
        <v>733321.61</v>
      </c>
      <c r="P303" s="13">
        <v>336666.67</v>
      </c>
      <c r="Q303" s="13">
        <v>413612.63</v>
      </c>
      <c r="R303" s="14">
        <v>558285.27</v>
      </c>
    </row>
    <row r="304" spans="1:18" ht="14" x14ac:dyDescent="0.3">
      <c r="A304" s="45" t="s">
        <v>42</v>
      </c>
      <c r="C304" s="11" t="s">
        <v>38</v>
      </c>
      <c r="D304" s="12">
        <v>10000</v>
      </c>
      <c r="E304" s="13">
        <v>1349198</v>
      </c>
      <c r="F304" s="13">
        <v>56115.79</v>
      </c>
      <c r="G304" s="13">
        <v>16897.7</v>
      </c>
      <c r="H304" s="13">
        <v>17028.18</v>
      </c>
      <c r="I304" s="13">
        <v>16848.77</v>
      </c>
      <c r="J304" s="13">
        <v>66881.740000000005</v>
      </c>
      <c r="K304" s="13">
        <v>177159.66</v>
      </c>
      <c r="L304" s="13">
        <v>80832.28</v>
      </c>
      <c r="M304" s="13">
        <v>20712.55</v>
      </c>
      <c r="N304" s="13">
        <v>148284.01999999999</v>
      </c>
      <c r="O304" s="13">
        <v>18184.14</v>
      </c>
      <c r="P304" s="13">
        <v>518876.56</v>
      </c>
      <c r="Q304" s="13">
        <v>2649036</v>
      </c>
      <c r="R304" s="14">
        <v>809624.08</v>
      </c>
    </row>
    <row r="305" spans="1:18" ht="14" x14ac:dyDescent="0.3">
      <c r="A305" s="45" t="s">
        <v>42</v>
      </c>
      <c r="C305" s="11" t="s">
        <v>29</v>
      </c>
      <c r="D305" s="12">
        <v>32622.2</v>
      </c>
      <c r="E305" s="13">
        <v>0</v>
      </c>
      <c r="F305" s="13">
        <v>1862377.8</v>
      </c>
      <c r="G305" s="13">
        <v>110000</v>
      </c>
      <c r="H305" s="13">
        <v>164087.57</v>
      </c>
      <c r="I305" s="13">
        <v>538201.47</v>
      </c>
      <c r="J305" s="13">
        <v>1262351.56</v>
      </c>
      <c r="K305" s="13">
        <v>638887.63</v>
      </c>
      <c r="L305" s="13">
        <v>369789.37</v>
      </c>
      <c r="M305" s="13">
        <v>337117.1</v>
      </c>
      <c r="N305" s="13">
        <v>370008.9</v>
      </c>
      <c r="O305" s="13">
        <v>356672.02</v>
      </c>
      <c r="P305" s="13">
        <v>1709407.89</v>
      </c>
      <c r="Q305" s="13">
        <v>427311.72</v>
      </c>
      <c r="R305" s="14">
        <v>450951.35</v>
      </c>
    </row>
    <row r="306" spans="1:18" ht="14" x14ac:dyDescent="0.3">
      <c r="A306" s="45" t="s">
        <v>42</v>
      </c>
      <c r="C306" s="11" t="s">
        <v>40</v>
      </c>
      <c r="D306" s="12">
        <v>0</v>
      </c>
      <c r="E306" s="13">
        <v>0</v>
      </c>
      <c r="F306" s="13">
        <v>0</v>
      </c>
      <c r="G306" s="13">
        <v>0</v>
      </c>
      <c r="H306" s="13">
        <v>0</v>
      </c>
      <c r="I306" s="13">
        <v>0</v>
      </c>
      <c r="J306" s="13">
        <v>12500</v>
      </c>
      <c r="K306" s="13">
        <v>0</v>
      </c>
      <c r="L306" s="13">
        <v>48195.25</v>
      </c>
      <c r="M306" s="13">
        <v>0</v>
      </c>
      <c r="N306" s="128" t="s">
        <v>377</v>
      </c>
      <c r="O306" s="13">
        <v>9000</v>
      </c>
      <c r="P306" s="13">
        <v>0</v>
      </c>
      <c r="Q306" s="13">
        <v>0</v>
      </c>
      <c r="R306" s="14">
        <v>10000</v>
      </c>
    </row>
    <row r="307" spans="1:18" ht="14" x14ac:dyDescent="0.3">
      <c r="A307" s="45" t="s">
        <v>42</v>
      </c>
      <c r="C307" s="11" t="s">
        <v>28</v>
      </c>
      <c r="D307" s="12">
        <v>0</v>
      </c>
      <c r="E307" s="13">
        <v>0</v>
      </c>
      <c r="F307" s="13">
        <v>0</v>
      </c>
      <c r="G307" s="13">
        <v>0</v>
      </c>
      <c r="H307" s="13">
        <v>0</v>
      </c>
      <c r="I307" s="13">
        <v>0</v>
      </c>
      <c r="J307" s="13">
        <v>0</v>
      </c>
      <c r="K307" s="128" t="s">
        <v>377</v>
      </c>
      <c r="L307" s="13">
        <v>0</v>
      </c>
      <c r="M307" s="13">
        <v>755000</v>
      </c>
      <c r="N307" s="13">
        <v>0</v>
      </c>
      <c r="O307" s="13">
        <v>0</v>
      </c>
      <c r="P307" s="13">
        <v>0</v>
      </c>
      <c r="Q307" s="13">
        <v>0</v>
      </c>
      <c r="R307" s="14">
        <v>0</v>
      </c>
    </row>
    <row r="308" spans="1:18" ht="14" x14ac:dyDescent="0.3">
      <c r="A308" s="45" t="s">
        <v>42</v>
      </c>
      <c r="C308" s="11" t="s">
        <v>23</v>
      </c>
      <c r="D308" s="12">
        <v>0</v>
      </c>
      <c r="E308" s="13">
        <v>0</v>
      </c>
      <c r="F308" s="13">
        <v>0</v>
      </c>
      <c r="G308" s="13">
        <v>0</v>
      </c>
      <c r="H308" s="13">
        <v>0</v>
      </c>
      <c r="I308" s="13">
        <v>0</v>
      </c>
      <c r="J308" s="13">
        <v>5000</v>
      </c>
      <c r="K308" s="13">
        <v>127000</v>
      </c>
      <c r="L308" s="13">
        <v>67061</v>
      </c>
      <c r="M308" s="13">
        <v>0</v>
      </c>
      <c r="N308" s="13">
        <v>0</v>
      </c>
      <c r="O308" s="13">
        <v>0</v>
      </c>
      <c r="P308" s="13">
        <v>0</v>
      </c>
      <c r="Q308" s="13">
        <v>63500</v>
      </c>
      <c r="R308" s="14">
        <v>0</v>
      </c>
    </row>
    <row r="309" spans="1:18" ht="14" x14ac:dyDescent="0.3">
      <c r="A309" s="45" t="s">
        <v>42</v>
      </c>
      <c r="C309" s="11" t="s">
        <v>22</v>
      </c>
      <c r="D309" s="12">
        <v>0</v>
      </c>
      <c r="E309" s="13">
        <v>0</v>
      </c>
      <c r="F309" s="13">
        <v>0</v>
      </c>
      <c r="G309" s="13">
        <v>0</v>
      </c>
      <c r="H309" s="13">
        <v>0</v>
      </c>
      <c r="I309" s="13">
        <v>0</v>
      </c>
      <c r="J309" s="13">
        <v>0</v>
      </c>
      <c r="K309" s="13">
        <v>242500</v>
      </c>
      <c r="L309" s="128" t="s">
        <v>377</v>
      </c>
      <c r="M309" s="13">
        <v>136075</v>
      </c>
      <c r="N309" s="13">
        <v>50000</v>
      </c>
      <c r="O309" s="128" t="s">
        <v>377</v>
      </c>
      <c r="P309" s="13">
        <v>313721.49</v>
      </c>
      <c r="Q309" s="13">
        <v>302513.94</v>
      </c>
      <c r="R309" s="14">
        <v>21500</v>
      </c>
    </row>
    <row r="310" spans="1:18" ht="14.5" thickBot="1" x14ac:dyDescent="0.35">
      <c r="A310" s="45" t="s">
        <v>42</v>
      </c>
      <c r="C310" s="11" t="s">
        <v>24</v>
      </c>
      <c r="D310" s="15">
        <v>677430.36</v>
      </c>
      <c r="E310" s="16">
        <v>1405384</v>
      </c>
      <c r="F310" s="16">
        <v>2802282.28</v>
      </c>
      <c r="G310" s="16">
        <v>2700545.44</v>
      </c>
      <c r="H310" s="16">
        <v>3553414.32</v>
      </c>
      <c r="I310" s="16">
        <v>5400204.3799999999</v>
      </c>
      <c r="J310" s="16">
        <v>1663351.72</v>
      </c>
      <c r="K310" s="16">
        <v>7849885.9100000001</v>
      </c>
      <c r="L310" s="16">
        <v>5827097.3300000001</v>
      </c>
      <c r="M310" s="16">
        <v>4196823.37</v>
      </c>
      <c r="N310" s="16">
        <v>5427002.9199999999</v>
      </c>
      <c r="O310" s="16">
        <v>3454461.45</v>
      </c>
      <c r="P310" s="16">
        <v>4045599.5</v>
      </c>
      <c r="Q310" s="16">
        <v>5651296.4299999997</v>
      </c>
      <c r="R310" s="17">
        <v>4822243.53</v>
      </c>
    </row>
    <row r="311" spans="1:18" ht="14.5" thickBot="1" x14ac:dyDescent="0.35">
      <c r="A311" s="45" t="s">
        <v>42</v>
      </c>
      <c r="C311" s="18" t="s">
        <v>14</v>
      </c>
      <c r="D311" s="19">
        <v>43947965.309999995</v>
      </c>
      <c r="E311" s="20">
        <v>55187242.040000007</v>
      </c>
      <c r="F311" s="20">
        <v>67825974.839999989</v>
      </c>
      <c r="G311" s="20">
        <v>62431164.289999999</v>
      </c>
      <c r="H311" s="20" t="s">
        <v>377</v>
      </c>
      <c r="I311" s="20">
        <v>95614531.820000008</v>
      </c>
      <c r="J311" s="20">
        <v>76041733.520000011</v>
      </c>
      <c r="K311" s="20" t="s">
        <v>377</v>
      </c>
      <c r="L311" s="20" t="s">
        <v>377</v>
      </c>
      <c r="M311" s="20">
        <v>63817683.36999999</v>
      </c>
      <c r="N311" s="20" t="s">
        <v>377</v>
      </c>
      <c r="O311" s="20" t="s">
        <v>377</v>
      </c>
      <c r="P311" s="20">
        <v>74065098.040000007</v>
      </c>
      <c r="Q311" s="20">
        <v>59786254.479999997</v>
      </c>
      <c r="R311" s="21">
        <v>58875695.32</v>
      </c>
    </row>
    <row r="313" spans="1:18" ht="23.5" thickBot="1" x14ac:dyDescent="0.3">
      <c r="C313" s="1" t="s">
        <v>371</v>
      </c>
      <c r="D313" s="1"/>
      <c r="E313" s="1"/>
      <c r="F313" s="1"/>
      <c r="G313" s="1"/>
      <c r="H313" s="1"/>
      <c r="I313" s="1"/>
      <c r="J313" s="1"/>
      <c r="K313" s="1"/>
      <c r="L313" s="1"/>
      <c r="M313" s="1"/>
      <c r="N313" s="9"/>
      <c r="O313" s="9"/>
      <c r="P313" s="9"/>
      <c r="Q313" s="9"/>
      <c r="R313" s="9"/>
    </row>
    <row r="314" spans="1:18" ht="14.5" thickBot="1" x14ac:dyDescent="0.35">
      <c r="C314" s="2"/>
      <c r="D314" s="140" t="s">
        <v>52</v>
      </c>
      <c r="E314" s="141"/>
      <c r="F314" s="141"/>
      <c r="G314" s="141"/>
      <c r="H314" s="141"/>
      <c r="I314" s="141"/>
      <c r="J314" s="141"/>
      <c r="K314" s="141"/>
      <c r="L314" s="141"/>
      <c r="M314" s="141"/>
      <c r="N314" s="141"/>
      <c r="O314" s="141"/>
      <c r="P314" s="141"/>
      <c r="Q314" s="141"/>
      <c r="R314" s="142"/>
    </row>
    <row r="315" spans="1:18" ht="14.5" thickBot="1" x14ac:dyDescent="0.35">
      <c r="A315" s="45" t="s">
        <v>42</v>
      </c>
      <c r="C315" s="3" t="s">
        <v>352</v>
      </c>
      <c r="D315" s="4" t="s">
        <v>0</v>
      </c>
      <c r="E315" s="5" t="s">
        <v>1</v>
      </c>
      <c r="F315" s="5" t="s">
        <v>2</v>
      </c>
      <c r="G315" s="5" t="s">
        <v>3</v>
      </c>
      <c r="H315" s="5" t="s">
        <v>4</v>
      </c>
      <c r="I315" s="5" t="s">
        <v>5</v>
      </c>
      <c r="J315" s="5" t="s">
        <v>6</v>
      </c>
      <c r="K315" s="5" t="s">
        <v>7</v>
      </c>
      <c r="L315" s="5" t="s">
        <v>8</v>
      </c>
      <c r="M315" s="5" t="s">
        <v>9</v>
      </c>
      <c r="N315" s="5" t="s">
        <v>10</v>
      </c>
      <c r="O315" s="5" t="s">
        <v>11</v>
      </c>
      <c r="P315" s="5" t="s">
        <v>17</v>
      </c>
      <c r="Q315" s="5" t="s">
        <v>44</v>
      </c>
      <c r="R315" s="6" t="s">
        <v>88</v>
      </c>
    </row>
    <row r="316" spans="1:18" ht="14" x14ac:dyDescent="0.3">
      <c r="A316" s="45" t="s">
        <v>42</v>
      </c>
      <c r="C316" s="11" t="s">
        <v>378</v>
      </c>
      <c r="D316" s="12">
        <v>0</v>
      </c>
      <c r="E316" s="13">
        <v>0</v>
      </c>
      <c r="F316" s="13">
        <v>0</v>
      </c>
      <c r="G316" s="13">
        <v>0</v>
      </c>
      <c r="H316" s="13">
        <v>0</v>
      </c>
      <c r="I316" s="13">
        <v>0</v>
      </c>
      <c r="J316" s="13">
        <v>0</v>
      </c>
      <c r="K316" s="13">
        <v>0</v>
      </c>
      <c r="L316" s="13">
        <v>0</v>
      </c>
      <c r="M316" s="13">
        <v>0</v>
      </c>
      <c r="N316" s="13">
        <v>0</v>
      </c>
      <c r="O316" s="13">
        <v>16462099.07</v>
      </c>
      <c r="P316" s="13">
        <v>8007248.3899999997</v>
      </c>
      <c r="Q316" s="13">
        <v>1635508.76</v>
      </c>
      <c r="R316" s="14">
        <v>0</v>
      </c>
    </row>
    <row r="317" spans="1:18" ht="14" x14ac:dyDescent="0.3">
      <c r="A317" s="45" t="s">
        <v>42</v>
      </c>
      <c r="C317" s="11" t="s">
        <v>379</v>
      </c>
      <c r="D317" s="12">
        <v>0</v>
      </c>
      <c r="E317" s="13">
        <v>0</v>
      </c>
      <c r="F317" s="13">
        <v>0</v>
      </c>
      <c r="G317" s="13">
        <v>0</v>
      </c>
      <c r="H317" s="13">
        <v>0</v>
      </c>
      <c r="I317" s="13">
        <v>0</v>
      </c>
      <c r="J317" s="13">
        <v>0</v>
      </c>
      <c r="K317" s="13">
        <v>0</v>
      </c>
      <c r="L317" s="13">
        <v>0</v>
      </c>
      <c r="M317" s="13">
        <v>0</v>
      </c>
      <c r="N317" s="13">
        <v>0</v>
      </c>
      <c r="O317" s="13">
        <v>2652333</v>
      </c>
      <c r="P317" s="13">
        <v>0</v>
      </c>
      <c r="Q317" s="13">
        <v>0</v>
      </c>
      <c r="R317" s="14">
        <v>0</v>
      </c>
    </row>
    <row r="318" spans="1:18" ht="14" x14ac:dyDescent="0.3">
      <c r="A318" s="45" t="s">
        <v>42</v>
      </c>
      <c r="C318" s="11" t="s">
        <v>25</v>
      </c>
      <c r="D318" s="12">
        <v>0</v>
      </c>
      <c r="E318" s="13">
        <v>0</v>
      </c>
      <c r="F318" s="13">
        <v>0</v>
      </c>
      <c r="G318" s="13">
        <v>0</v>
      </c>
      <c r="H318" s="13">
        <v>0</v>
      </c>
      <c r="I318" s="13">
        <v>0</v>
      </c>
      <c r="J318" s="13">
        <v>0</v>
      </c>
      <c r="K318" s="13">
        <v>0</v>
      </c>
      <c r="L318" s="13">
        <v>0</v>
      </c>
      <c r="M318" s="13">
        <v>0</v>
      </c>
      <c r="N318" s="13">
        <v>0</v>
      </c>
      <c r="O318" s="13">
        <v>6110195.5</v>
      </c>
      <c r="P318" s="13">
        <v>4273292.05</v>
      </c>
      <c r="Q318" s="13">
        <v>0</v>
      </c>
      <c r="R318" s="14">
        <v>0</v>
      </c>
    </row>
    <row r="319" spans="1:18" ht="14" x14ac:dyDescent="0.3">
      <c r="A319" s="45" t="s">
        <v>42</v>
      </c>
      <c r="C319" s="11" t="s">
        <v>43</v>
      </c>
      <c r="D319" s="12">
        <v>0</v>
      </c>
      <c r="E319" s="13">
        <v>0</v>
      </c>
      <c r="F319" s="13">
        <v>0</v>
      </c>
      <c r="G319" s="13">
        <v>0</v>
      </c>
      <c r="H319" s="13">
        <v>0</v>
      </c>
      <c r="I319" s="13">
        <v>0</v>
      </c>
      <c r="J319" s="13">
        <v>0</v>
      </c>
      <c r="K319" s="13">
        <v>0</v>
      </c>
      <c r="L319" s="13">
        <v>0</v>
      </c>
      <c r="M319" s="13">
        <v>0</v>
      </c>
      <c r="N319" s="13">
        <v>0</v>
      </c>
      <c r="O319" s="13">
        <v>0</v>
      </c>
      <c r="P319" s="13">
        <v>0</v>
      </c>
      <c r="Q319" s="13">
        <v>0</v>
      </c>
      <c r="R319" s="14">
        <v>0</v>
      </c>
    </row>
    <row r="320" spans="1:18" ht="14" x14ac:dyDescent="0.3">
      <c r="A320" s="45" t="s">
        <v>42</v>
      </c>
      <c r="C320" s="11" t="s">
        <v>36</v>
      </c>
      <c r="D320" s="12">
        <v>0</v>
      </c>
      <c r="E320" s="13">
        <v>0</v>
      </c>
      <c r="F320" s="13">
        <v>0</v>
      </c>
      <c r="G320" s="13">
        <v>0</v>
      </c>
      <c r="H320" s="13">
        <v>0</v>
      </c>
      <c r="I320" s="13">
        <v>0</v>
      </c>
      <c r="J320" s="13">
        <v>0</v>
      </c>
      <c r="K320" s="13">
        <v>0</v>
      </c>
      <c r="L320" s="13">
        <v>0</v>
      </c>
      <c r="M320" s="13">
        <v>0</v>
      </c>
      <c r="N320" s="13">
        <v>0</v>
      </c>
      <c r="O320" s="13">
        <v>553595</v>
      </c>
      <c r="P320" s="13">
        <v>320833.2</v>
      </c>
      <c r="Q320" s="13">
        <v>328050</v>
      </c>
      <c r="R320" s="14">
        <v>44191.29</v>
      </c>
    </row>
    <row r="321" spans="1:18" ht="14" x14ac:dyDescent="0.3">
      <c r="A321" s="45" t="s">
        <v>42</v>
      </c>
      <c r="C321" s="11" t="s">
        <v>18</v>
      </c>
      <c r="D321" s="12">
        <v>0</v>
      </c>
      <c r="E321" s="13">
        <v>0</v>
      </c>
      <c r="F321" s="13">
        <v>0</v>
      </c>
      <c r="G321" s="13">
        <v>0</v>
      </c>
      <c r="H321" s="13">
        <v>0</v>
      </c>
      <c r="I321" s="13">
        <v>0</v>
      </c>
      <c r="J321" s="13">
        <v>0</v>
      </c>
      <c r="K321" s="13">
        <v>0</v>
      </c>
      <c r="L321" s="13">
        <v>0</v>
      </c>
      <c r="M321" s="13">
        <v>0</v>
      </c>
      <c r="N321" s="13">
        <v>0</v>
      </c>
      <c r="O321" s="13">
        <v>43556.93</v>
      </c>
      <c r="P321" s="13">
        <v>0</v>
      </c>
      <c r="Q321" s="13">
        <v>0</v>
      </c>
      <c r="R321" s="14">
        <v>0</v>
      </c>
    </row>
    <row r="322" spans="1:18" ht="14" x14ac:dyDescent="0.3">
      <c r="A322" s="45" t="s">
        <v>42</v>
      </c>
      <c r="C322" s="11" t="s">
        <v>27</v>
      </c>
      <c r="D322" s="12">
        <v>0</v>
      </c>
      <c r="E322" s="13">
        <v>0</v>
      </c>
      <c r="F322" s="13">
        <v>0</v>
      </c>
      <c r="G322" s="13">
        <v>0</v>
      </c>
      <c r="H322" s="13">
        <v>0</v>
      </c>
      <c r="I322" s="13">
        <v>0</v>
      </c>
      <c r="J322" s="13">
        <v>0</v>
      </c>
      <c r="K322" s="13">
        <v>0</v>
      </c>
      <c r="L322" s="13">
        <v>0</v>
      </c>
      <c r="M322" s="13">
        <v>0</v>
      </c>
      <c r="N322" s="13">
        <v>0</v>
      </c>
      <c r="O322" s="13">
        <v>0</v>
      </c>
      <c r="P322" s="13">
        <v>0</v>
      </c>
      <c r="Q322" s="13">
        <v>0</v>
      </c>
      <c r="R322" s="14">
        <v>0</v>
      </c>
    </row>
    <row r="323" spans="1:18" ht="14" x14ac:dyDescent="0.3">
      <c r="A323" s="45" t="s">
        <v>42</v>
      </c>
      <c r="C323" s="11" t="s">
        <v>20</v>
      </c>
      <c r="D323" s="12">
        <v>0</v>
      </c>
      <c r="E323" s="13">
        <v>0</v>
      </c>
      <c r="F323" s="13">
        <v>0</v>
      </c>
      <c r="G323" s="13">
        <v>0</v>
      </c>
      <c r="H323" s="13">
        <v>0</v>
      </c>
      <c r="I323" s="13">
        <v>0</v>
      </c>
      <c r="J323" s="13">
        <v>0</v>
      </c>
      <c r="K323" s="13">
        <v>0</v>
      </c>
      <c r="L323" s="13">
        <v>0</v>
      </c>
      <c r="M323" s="13">
        <v>0</v>
      </c>
      <c r="N323" s="13">
        <v>0</v>
      </c>
      <c r="O323" s="13">
        <v>0</v>
      </c>
      <c r="P323" s="13">
        <v>0</v>
      </c>
      <c r="Q323" s="13">
        <v>0</v>
      </c>
      <c r="R323" s="14">
        <v>0</v>
      </c>
    </row>
    <row r="324" spans="1:18" ht="14" x14ac:dyDescent="0.3">
      <c r="A324" s="45" t="s">
        <v>42</v>
      </c>
      <c r="C324" s="11" t="s">
        <v>19</v>
      </c>
      <c r="D324" s="12">
        <v>0</v>
      </c>
      <c r="E324" s="13">
        <v>0</v>
      </c>
      <c r="F324" s="13">
        <v>0</v>
      </c>
      <c r="G324" s="13">
        <v>0</v>
      </c>
      <c r="H324" s="13">
        <v>0</v>
      </c>
      <c r="I324" s="13">
        <v>0</v>
      </c>
      <c r="J324" s="13">
        <v>0</v>
      </c>
      <c r="K324" s="13">
        <v>0</v>
      </c>
      <c r="L324" s="13">
        <v>0</v>
      </c>
      <c r="M324" s="13">
        <v>0</v>
      </c>
      <c r="N324" s="13">
        <v>0</v>
      </c>
      <c r="O324" s="13">
        <v>0</v>
      </c>
      <c r="P324" s="13">
        <v>0</v>
      </c>
      <c r="Q324" s="128" t="s">
        <v>377</v>
      </c>
      <c r="R324" s="14">
        <v>0</v>
      </c>
    </row>
    <row r="325" spans="1:18" ht="14" x14ac:dyDescent="0.3">
      <c r="A325" s="45" t="s">
        <v>42</v>
      </c>
      <c r="C325" s="11" t="s">
        <v>21</v>
      </c>
      <c r="D325" s="12">
        <v>0</v>
      </c>
      <c r="E325" s="13">
        <v>0</v>
      </c>
      <c r="F325" s="13">
        <v>0</v>
      </c>
      <c r="G325" s="13">
        <v>0</v>
      </c>
      <c r="H325" s="13">
        <v>0</v>
      </c>
      <c r="I325" s="13">
        <v>0</v>
      </c>
      <c r="J325" s="13">
        <v>0</v>
      </c>
      <c r="K325" s="13">
        <v>0</v>
      </c>
      <c r="L325" s="13">
        <v>0</v>
      </c>
      <c r="M325" s="13">
        <v>0</v>
      </c>
      <c r="N325" s="13">
        <v>0</v>
      </c>
      <c r="O325" s="13">
        <v>0</v>
      </c>
      <c r="P325" s="13">
        <v>7000</v>
      </c>
      <c r="Q325" s="13">
        <v>0</v>
      </c>
      <c r="R325" s="14">
        <v>23244.63</v>
      </c>
    </row>
    <row r="326" spans="1:18" ht="14" x14ac:dyDescent="0.3">
      <c r="A326" s="45" t="s">
        <v>42</v>
      </c>
      <c r="C326" s="11" t="s">
        <v>26</v>
      </c>
      <c r="D326" s="12">
        <v>0</v>
      </c>
      <c r="E326" s="13">
        <v>0</v>
      </c>
      <c r="F326" s="13">
        <v>0</v>
      </c>
      <c r="G326" s="13">
        <v>0</v>
      </c>
      <c r="H326" s="13">
        <v>0</v>
      </c>
      <c r="I326" s="13">
        <v>0</v>
      </c>
      <c r="J326" s="13">
        <v>0</v>
      </c>
      <c r="K326" s="13">
        <v>0</v>
      </c>
      <c r="L326" s="13">
        <v>0</v>
      </c>
      <c r="M326" s="13">
        <v>0</v>
      </c>
      <c r="N326" s="13">
        <v>0</v>
      </c>
      <c r="O326" s="13">
        <v>20000</v>
      </c>
      <c r="P326" s="13">
        <v>0</v>
      </c>
      <c r="Q326" s="13">
        <v>0</v>
      </c>
      <c r="R326" s="14">
        <v>0</v>
      </c>
    </row>
    <row r="327" spans="1:18" ht="14" x14ac:dyDescent="0.3">
      <c r="A327" s="45" t="s">
        <v>42</v>
      </c>
      <c r="C327" s="11" t="s">
        <v>38</v>
      </c>
      <c r="D327" s="12">
        <v>0</v>
      </c>
      <c r="E327" s="13">
        <v>0</v>
      </c>
      <c r="F327" s="13">
        <v>0</v>
      </c>
      <c r="G327" s="13">
        <v>0</v>
      </c>
      <c r="H327" s="13">
        <v>0</v>
      </c>
      <c r="I327" s="13">
        <v>0</v>
      </c>
      <c r="J327" s="13">
        <v>0</v>
      </c>
      <c r="K327" s="13">
        <v>0</v>
      </c>
      <c r="L327" s="13">
        <v>0</v>
      </c>
      <c r="M327" s="13">
        <v>0</v>
      </c>
      <c r="N327" s="13">
        <v>0</v>
      </c>
      <c r="O327" s="13">
        <v>0</v>
      </c>
      <c r="P327" s="13">
        <v>0</v>
      </c>
      <c r="Q327" s="13">
        <v>0</v>
      </c>
      <c r="R327" s="14">
        <v>0</v>
      </c>
    </row>
    <row r="328" spans="1:18" ht="14" x14ac:dyDescent="0.3">
      <c r="A328" s="45" t="s">
        <v>42</v>
      </c>
      <c r="C328" s="11" t="s">
        <v>29</v>
      </c>
      <c r="D328" s="12">
        <v>0</v>
      </c>
      <c r="E328" s="13">
        <v>0</v>
      </c>
      <c r="F328" s="13">
        <v>0</v>
      </c>
      <c r="G328" s="13">
        <v>0</v>
      </c>
      <c r="H328" s="13">
        <v>0</v>
      </c>
      <c r="I328" s="13">
        <v>0</v>
      </c>
      <c r="J328" s="13">
        <v>0</v>
      </c>
      <c r="K328" s="13">
        <v>0</v>
      </c>
      <c r="L328" s="13">
        <v>0</v>
      </c>
      <c r="M328" s="13">
        <v>0</v>
      </c>
      <c r="N328" s="13">
        <v>0</v>
      </c>
      <c r="O328" s="13">
        <v>0</v>
      </c>
      <c r="P328" s="13">
        <v>470265</v>
      </c>
      <c r="Q328" s="13">
        <v>0</v>
      </c>
      <c r="R328" s="14">
        <v>0</v>
      </c>
    </row>
    <row r="329" spans="1:18" ht="14" x14ac:dyDescent="0.3">
      <c r="A329" s="45" t="s">
        <v>42</v>
      </c>
      <c r="C329" s="11" t="s">
        <v>40</v>
      </c>
      <c r="D329" s="12">
        <v>0</v>
      </c>
      <c r="E329" s="13">
        <v>0</v>
      </c>
      <c r="F329" s="13">
        <v>0</v>
      </c>
      <c r="G329" s="13">
        <v>0</v>
      </c>
      <c r="H329" s="13">
        <v>0</v>
      </c>
      <c r="I329" s="13">
        <v>0</v>
      </c>
      <c r="J329" s="13">
        <v>0</v>
      </c>
      <c r="K329" s="13">
        <v>0</v>
      </c>
      <c r="L329" s="13">
        <v>0</v>
      </c>
      <c r="M329" s="13">
        <v>0</v>
      </c>
      <c r="N329" s="13">
        <v>0</v>
      </c>
      <c r="O329" s="13">
        <v>0</v>
      </c>
      <c r="P329" s="13">
        <v>0</v>
      </c>
      <c r="Q329" s="13">
        <v>0</v>
      </c>
      <c r="R329" s="14">
        <v>0</v>
      </c>
    </row>
    <row r="330" spans="1:18" ht="14" x14ac:dyDescent="0.3">
      <c r="A330" s="45" t="s">
        <v>42</v>
      </c>
      <c r="C330" s="11" t="s">
        <v>28</v>
      </c>
      <c r="D330" s="12">
        <v>0</v>
      </c>
      <c r="E330" s="13">
        <v>0</v>
      </c>
      <c r="F330" s="13">
        <v>0</v>
      </c>
      <c r="G330" s="13">
        <v>0</v>
      </c>
      <c r="H330" s="13">
        <v>0</v>
      </c>
      <c r="I330" s="13">
        <v>0</v>
      </c>
      <c r="J330" s="13">
        <v>0</v>
      </c>
      <c r="K330" s="13">
        <v>0</v>
      </c>
      <c r="L330" s="13">
        <v>0</v>
      </c>
      <c r="M330" s="13">
        <v>0</v>
      </c>
      <c r="N330" s="13">
        <v>0</v>
      </c>
      <c r="O330" s="13">
        <v>0</v>
      </c>
      <c r="P330" s="13">
        <v>0</v>
      </c>
      <c r="Q330" s="13">
        <v>0</v>
      </c>
      <c r="R330" s="14">
        <v>0</v>
      </c>
    </row>
    <row r="331" spans="1:18" ht="14" x14ac:dyDescent="0.3">
      <c r="A331" s="45" t="s">
        <v>42</v>
      </c>
      <c r="C331" s="11" t="s">
        <v>23</v>
      </c>
      <c r="D331" s="12">
        <v>0</v>
      </c>
      <c r="E331" s="13">
        <v>0</v>
      </c>
      <c r="F331" s="13">
        <v>0</v>
      </c>
      <c r="G331" s="13">
        <v>0</v>
      </c>
      <c r="H331" s="13">
        <v>0</v>
      </c>
      <c r="I331" s="13">
        <v>0</v>
      </c>
      <c r="J331" s="13">
        <v>0</v>
      </c>
      <c r="K331" s="13">
        <v>0</v>
      </c>
      <c r="L331" s="13">
        <v>0</v>
      </c>
      <c r="M331" s="13">
        <v>0</v>
      </c>
      <c r="N331" s="13">
        <v>0</v>
      </c>
      <c r="O331" s="13">
        <v>0</v>
      </c>
      <c r="P331" s="13">
        <v>0</v>
      </c>
      <c r="Q331" s="13">
        <v>0</v>
      </c>
      <c r="R331" s="14">
        <v>0</v>
      </c>
    </row>
    <row r="332" spans="1:18" ht="14" x14ac:dyDescent="0.3">
      <c r="A332" s="45" t="s">
        <v>42</v>
      </c>
      <c r="C332" s="11" t="s">
        <v>22</v>
      </c>
      <c r="D332" s="12">
        <v>0</v>
      </c>
      <c r="E332" s="13">
        <v>0</v>
      </c>
      <c r="F332" s="13">
        <v>0</v>
      </c>
      <c r="G332" s="13">
        <v>0</v>
      </c>
      <c r="H332" s="13">
        <v>0</v>
      </c>
      <c r="I332" s="13">
        <v>0</v>
      </c>
      <c r="J332" s="13">
        <v>0</v>
      </c>
      <c r="K332" s="13">
        <v>0</v>
      </c>
      <c r="L332" s="13">
        <v>0</v>
      </c>
      <c r="M332" s="13">
        <v>0</v>
      </c>
      <c r="N332" s="13">
        <v>0</v>
      </c>
      <c r="O332" s="13">
        <v>0</v>
      </c>
      <c r="P332" s="13">
        <v>0</v>
      </c>
      <c r="Q332" s="13">
        <v>25266.06</v>
      </c>
      <c r="R332" s="14">
        <v>0</v>
      </c>
    </row>
    <row r="333" spans="1:18" ht="14.5" thickBot="1" x14ac:dyDescent="0.35">
      <c r="A333" s="45" t="s">
        <v>42</v>
      </c>
      <c r="C333" s="11" t="s">
        <v>24</v>
      </c>
      <c r="D333" s="15">
        <v>0</v>
      </c>
      <c r="E333" s="16">
        <v>0</v>
      </c>
      <c r="F333" s="16">
        <v>0</v>
      </c>
      <c r="G333" s="16">
        <v>0</v>
      </c>
      <c r="H333" s="16">
        <v>0</v>
      </c>
      <c r="I333" s="16">
        <v>0</v>
      </c>
      <c r="J333" s="16">
        <v>0</v>
      </c>
      <c r="K333" s="16">
        <v>0</v>
      </c>
      <c r="L333" s="16">
        <v>0</v>
      </c>
      <c r="M333" s="16">
        <v>0</v>
      </c>
      <c r="N333" s="16">
        <v>0</v>
      </c>
      <c r="O333" s="16">
        <v>1248297.92</v>
      </c>
      <c r="P333" s="16">
        <v>187764.84</v>
      </c>
      <c r="Q333" s="16">
        <v>2464092.2200000002</v>
      </c>
      <c r="R333" s="17">
        <v>280298</v>
      </c>
    </row>
    <row r="334" spans="1:18" ht="14.5" thickBot="1" x14ac:dyDescent="0.35">
      <c r="A334" s="45" t="s">
        <v>42</v>
      </c>
      <c r="C334" s="18" t="s">
        <v>14</v>
      </c>
      <c r="D334" s="19">
        <v>0</v>
      </c>
      <c r="E334" s="20">
        <v>0</v>
      </c>
      <c r="F334" s="20">
        <v>0</v>
      </c>
      <c r="G334" s="20">
        <v>0</v>
      </c>
      <c r="H334" s="20">
        <v>0</v>
      </c>
      <c r="I334" s="20">
        <v>0</v>
      </c>
      <c r="J334" s="20">
        <v>0</v>
      </c>
      <c r="K334" s="20">
        <v>0</v>
      </c>
      <c r="L334" s="20">
        <v>0</v>
      </c>
      <c r="M334" s="20">
        <v>0</v>
      </c>
      <c r="N334" s="20">
        <v>0</v>
      </c>
      <c r="O334" s="20" t="s">
        <v>377</v>
      </c>
      <c r="P334" s="20">
        <v>13266403.479999999</v>
      </c>
      <c r="Q334" s="20">
        <v>4455797.04</v>
      </c>
      <c r="R334" s="21">
        <v>347733.92</v>
      </c>
    </row>
    <row r="336" spans="1:18" ht="23.5" thickBot="1" x14ac:dyDescent="0.3">
      <c r="C336" s="1" t="s">
        <v>160</v>
      </c>
      <c r="D336" s="1"/>
      <c r="E336" s="1"/>
      <c r="F336" s="1"/>
      <c r="G336" s="1"/>
      <c r="H336" s="1"/>
      <c r="I336" s="1"/>
      <c r="J336" s="1"/>
      <c r="K336" s="1"/>
      <c r="L336" s="1"/>
      <c r="M336" s="1"/>
      <c r="N336" s="9"/>
      <c r="O336" s="9"/>
      <c r="P336" s="9"/>
      <c r="Q336" s="9"/>
      <c r="R336" s="9"/>
    </row>
    <row r="337" spans="1:18" ht="14.5" thickBot="1" x14ac:dyDescent="0.35">
      <c r="C337" s="2"/>
      <c r="D337" s="140" t="s">
        <v>52</v>
      </c>
      <c r="E337" s="141"/>
      <c r="F337" s="141"/>
      <c r="G337" s="141"/>
      <c r="H337" s="141"/>
      <c r="I337" s="141"/>
      <c r="J337" s="141"/>
      <c r="K337" s="141"/>
      <c r="L337" s="141"/>
      <c r="M337" s="141"/>
      <c r="N337" s="141"/>
      <c r="O337" s="141"/>
      <c r="P337" s="141"/>
      <c r="Q337" s="141"/>
      <c r="R337" s="142"/>
    </row>
    <row r="338" spans="1:18" ht="14.5" thickBot="1" x14ac:dyDescent="0.35">
      <c r="A338" s="45" t="s">
        <v>42</v>
      </c>
      <c r="C338" s="3" t="s">
        <v>352</v>
      </c>
      <c r="D338" s="4" t="s">
        <v>0</v>
      </c>
      <c r="E338" s="5" t="s">
        <v>1</v>
      </c>
      <c r="F338" s="5" t="s">
        <v>2</v>
      </c>
      <c r="G338" s="5" t="s">
        <v>3</v>
      </c>
      <c r="H338" s="5" t="s">
        <v>4</v>
      </c>
      <c r="I338" s="5" t="s">
        <v>5</v>
      </c>
      <c r="J338" s="5" t="s">
        <v>6</v>
      </c>
      <c r="K338" s="5" t="s">
        <v>7</v>
      </c>
      <c r="L338" s="5" t="s">
        <v>8</v>
      </c>
      <c r="M338" s="5" t="s">
        <v>9</v>
      </c>
      <c r="N338" s="5" t="s">
        <v>10</v>
      </c>
      <c r="O338" s="5" t="s">
        <v>11</v>
      </c>
      <c r="P338" s="5" t="s">
        <v>17</v>
      </c>
      <c r="Q338" s="5" t="s">
        <v>44</v>
      </c>
      <c r="R338" s="6" t="s">
        <v>88</v>
      </c>
    </row>
    <row r="339" spans="1:18" ht="14" x14ac:dyDescent="0.3">
      <c r="A339" s="45" t="s">
        <v>42</v>
      </c>
      <c r="C339" s="11" t="s">
        <v>378</v>
      </c>
      <c r="D339" s="12">
        <v>37259523.979999997</v>
      </c>
      <c r="E339" s="13">
        <v>40137462.130000003</v>
      </c>
      <c r="F339" s="13">
        <v>52859500.350000001</v>
      </c>
      <c r="G339" s="13">
        <v>53829450.68</v>
      </c>
      <c r="H339" s="13">
        <v>52137483.579999998</v>
      </c>
      <c r="I339" s="13">
        <v>78305443.760000005</v>
      </c>
      <c r="J339" s="13">
        <v>58976873.469999999</v>
      </c>
      <c r="K339" s="13">
        <v>47541455.020000003</v>
      </c>
      <c r="L339" s="13">
        <v>42661209.200000003</v>
      </c>
      <c r="M339" s="13">
        <v>38740144.890000001</v>
      </c>
      <c r="N339" s="13">
        <v>49965676.729999997</v>
      </c>
      <c r="O339" s="13">
        <v>60441057.479999997</v>
      </c>
      <c r="P339" s="13">
        <v>57623562.920000002</v>
      </c>
      <c r="Q339" s="13">
        <v>40262809.059999995</v>
      </c>
      <c r="R339" s="14">
        <v>38907603.469999999</v>
      </c>
    </row>
    <row r="340" spans="1:18" ht="14" x14ac:dyDescent="0.3">
      <c r="A340" s="45" t="s">
        <v>42</v>
      </c>
      <c r="C340" s="11" t="s">
        <v>379</v>
      </c>
      <c r="D340" s="12">
        <v>332791.46000000002</v>
      </c>
      <c r="E340" s="13">
        <v>2395863.1800000002</v>
      </c>
      <c r="F340" s="13">
        <v>1681978.21</v>
      </c>
      <c r="G340" s="13">
        <v>277410</v>
      </c>
      <c r="H340" s="13">
        <v>3897474.02</v>
      </c>
      <c r="I340" s="13">
        <v>1685768.29</v>
      </c>
      <c r="J340" s="13">
        <v>2320751.91</v>
      </c>
      <c r="K340" s="13">
        <v>2474785.98</v>
      </c>
      <c r="L340" s="13">
        <v>3052333.88</v>
      </c>
      <c r="M340" s="13">
        <v>2373027.5499999998</v>
      </c>
      <c r="N340" s="13">
        <v>4850233.9400000004</v>
      </c>
      <c r="O340" s="13">
        <v>4898339.46</v>
      </c>
      <c r="P340" s="13">
        <v>1432793.4</v>
      </c>
      <c r="Q340" s="13">
        <v>1198908.27</v>
      </c>
      <c r="R340" s="14">
        <v>1256971.95</v>
      </c>
    </row>
    <row r="341" spans="1:18" ht="14" x14ac:dyDescent="0.3">
      <c r="A341" s="45" t="s">
        <v>42</v>
      </c>
      <c r="C341" s="11" t="s">
        <v>25</v>
      </c>
      <c r="D341" s="12">
        <v>4740188.3499999996</v>
      </c>
      <c r="E341" s="13">
        <v>9280853.8900000006</v>
      </c>
      <c r="F341" s="13">
        <v>7983251.4699999997</v>
      </c>
      <c r="G341" s="13">
        <v>4994748.22</v>
      </c>
      <c r="H341" s="13">
        <v>6125869.2000000002</v>
      </c>
      <c r="I341" s="13">
        <v>8320883.25</v>
      </c>
      <c r="J341" s="13">
        <v>5071082.29</v>
      </c>
      <c r="K341" s="13">
        <v>14741280.34</v>
      </c>
      <c r="L341" s="13">
        <v>18590301.210000001</v>
      </c>
      <c r="M341" s="13">
        <v>9931382.8800000008</v>
      </c>
      <c r="N341" s="13">
        <v>16362302.470000001</v>
      </c>
      <c r="O341" s="13">
        <v>22526101.09</v>
      </c>
      <c r="P341" s="13">
        <v>17216346.609999999</v>
      </c>
      <c r="Q341" s="13">
        <v>7484830.04</v>
      </c>
      <c r="R341" s="14">
        <v>9000526.0099999998</v>
      </c>
    </row>
    <row r="342" spans="1:18" ht="14" x14ac:dyDescent="0.3">
      <c r="A342" s="45" t="s">
        <v>42</v>
      </c>
      <c r="C342" s="11" t="s">
        <v>43</v>
      </c>
      <c r="D342" s="12">
        <v>148903.45000000001</v>
      </c>
      <c r="E342" s="13">
        <v>154541.15</v>
      </c>
      <c r="F342" s="13">
        <v>157701.10999999999</v>
      </c>
      <c r="G342" s="13">
        <v>97268.7</v>
      </c>
      <c r="H342" s="13">
        <v>1324716.3899999999</v>
      </c>
      <c r="I342" s="13">
        <v>168582.15</v>
      </c>
      <c r="J342" s="13">
        <v>970156.3</v>
      </c>
      <c r="K342" s="13">
        <v>1249421.42</v>
      </c>
      <c r="L342" s="13">
        <v>1339944.06</v>
      </c>
      <c r="M342" s="13">
        <v>1946769.9</v>
      </c>
      <c r="N342" s="13">
        <v>1010325.63</v>
      </c>
      <c r="O342" s="13">
        <v>315768.73</v>
      </c>
      <c r="P342" s="13">
        <v>511598.64</v>
      </c>
      <c r="Q342" s="13">
        <v>292457.37</v>
      </c>
      <c r="R342" s="14">
        <v>356572.24</v>
      </c>
    </row>
    <row r="343" spans="1:18" ht="14" x14ac:dyDescent="0.3">
      <c r="A343" s="45" t="s">
        <v>42</v>
      </c>
      <c r="C343" s="11" t="s">
        <v>36</v>
      </c>
      <c r="D343" s="12">
        <v>80659.91</v>
      </c>
      <c r="E343" s="13">
        <v>83940.71</v>
      </c>
      <c r="F343" s="13">
        <v>84060.72</v>
      </c>
      <c r="G343" s="13">
        <v>34987.33</v>
      </c>
      <c r="H343" s="13">
        <v>163816.73000000001</v>
      </c>
      <c r="I343" s="13">
        <v>440223.46</v>
      </c>
      <c r="J343" s="13">
        <v>1033552.89</v>
      </c>
      <c r="K343" s="13">
        <v>3250295.66</v>
      </c>
      <c r="L343" s="13">
        <v>3976027.06</v>
      </c>
      <c r="M343" s="13">
        <v>3702813.11</v>
      </c>
      <c r="N343" s="13">
        <v>4343992.01</v>
      </c>
      <c r="O343" s="13">
        <v>4717449.04</v>
      </c>
      <c r="P343" s="13">
        <v>2136433.2600000002</v>
      </c>
      <c r="Q343" s="13">
        <v>2100537.06</v>
      </c>
      <c r="R343" s="14">
        <v>1131084.67</v>
      </c>
    </row>
    <row r="344" spans="1:18" ht="14" x14ac:dyDescent="0.3">
      <c r="A344" s="45" t="s">
        <v>42</v>
      </c>
      <c r="C344" s="11" t="s">
        <v>18</v>
      </c>
      <c r="D344" s="12">
        <v>426273.22</v>
      </c>
      <c r="E344" s="13">
        <v>129990.59</v>
      </c>
      <c r="F344" s="13">
        <v>135477.66</v>
      </c>
      <c r="G344" s="13">
        <v>112976.01</v>
      </c>
      <c r="H344" s="13">
        <v>221434.54</v>
      </c>
      <c r="I344" s="13">
        <v>354166.78</v>
      </c>
      <c r="J344" s="13">
        <v>4155594.54</v>
      </c>
      <c r="K344" s="13">
        <v>2917685.48</v>
      </c>
      <c r="L344" s="13">
        <v>429332.06</v>
      </c>
      <c r="M344" s="13">
        <v>707723.93</v>
      </c>
      <c r="N344" s="13">
        <v>358951.48</v>
      </c>
      <c r="O344" s="13">
        <v>829477.3</v>
      </c>
      <c r="P344" s="13">
        <v>163821.56</v>
      </c>
      <c r="Q344" s="13">
        <v>328881.33</v>
      </c>
      <c r="R344" s="14">
        <v>283994.55</v>
      </c>
    </row>
    <row r="345" spans="1:18" ht="14" x14ac:dyDescent="0.3">
      <c r="A345" s="45" t="s">
        <v>42</v>
      </c>
      <c r="C345" s="11" t="s">
        <v>27</v>
      </c>
      <c r="D345" s="12">
        <v>32337.040000000001</v>
      </c>
      <c r="E345" s="13">
        <v>33658.559999999998</v>
      </c>
      <c r="F345" s="13">
        <v>33658.559999999998</v>
      </c>
      <c r="G345" s="13">
        <v>34900.44</v>
      </c>
      <c r="H345" s="13">
        <v>36826.959999999999</v>
      </c>
      <c r="I345" s="13">
        <v>38196.239999999998</v>
      </c>
      <c r="J345" s="13">
        <v>39422.199999999997</v>
      </c>
      <c r="K345" s="13">
        <v>645536.72</v>
      </c>
      <c r="L345" s="13">
        <v>51545</v>
      </c>
      <c r="M345" s="13">
        <v>82397.039999999994</v>
      </c>
      <c r="N345" s="13">
        <v>42801.16</v>
      </c>
      <c r="O345" s="13">
        <v>44348</v>
      </c>
      <c r="P345" s="13">
        <v>45448.32</v>
      </c>
      <c r="Q345" s="13">
        <v>46564.6</v>
      </c>
      <c r="R345" s="14">
        <v>0</v>
      </c>
    </row>
    <row r="346" spans="1:18" ht="14" x14ac:dyDescent="0.3">
      <c r="A346" s="45" t="s">
        <v>42</v>
      </c>
      <c r="C346" s="11" t="s">
        <v>20</v>
      </c>
      <c r="D346" s="12">
        <v>92624.87</v>
      </c>
      <c r="E346" s="13">
        <v>96382.93</v>
      </c>
      <c r="F346" s="13">
        <v>44836.63</v>
      </c>
      <c r="G346" s="13">
        <v>97952.5</v>
      </c>
      <c r="H346" s="13">
        <v>158798.13</v>
      </c>
      <c r="I346" s="13">
        <v>109370.15</v>
      </c>
      <c r="J346" s="13">
        <v>247705.03</v>
      </c>
      <c r="K346" s="13">
        <v>256979.68</v>
      </c>
      <c r="L346" s="13">
        <v>201322.37</v>
      </c>
      <c r="M346" s="13">
        <v>325250.84999999998</v>
      </c>
      <c r="N346" s="13">
        <v>764270.03</v>
      </c>
      <c r="O346" s="13">
        <v>658557.22</v>
      </c>
      <c r="P346" s="13">
        <v>444694.86</v>
      </c>
      <c r="Q346" s="13">
        <v>426334.79</v>
      </c>
      <c r="R346" s="14">
        <v>270080.40999999997</v>
      </c>
    </row>
    <row r="347" spans="1:18" ht="14" x14ac:dyDescent="0.3">
      <c r="A347" s="45" t="s">
        <v>42</v>
      </c>
      <c r="C347" s="11" t="s">
        <v>19</v>
      </c>
      <c r="D347" s="12">
        <v>0</v>
      </c>
      <c r="E347" s="13">
        <v>0</v>
      </c>
      <c r="F347" s="13">
        <v>0</v>
      </c>
      <c r="G347" s="13">
        <v>0</v>
      </c>
      <c r="H347" s="13">
        <v>0</v>
      </c>
      <c r="I347" s="13">
        <v>0</v>
      </c>
      <c r="J347" s="13">
        <v>0</v>
      </c>
      <c r="K347" s="13">
        <v>181500</v>
      </c>
      <c r="L347" s="13">
        <v>83438</v>
      </c>
      <c r="M347" s="13">
        <v>57262</v>
      </c>
      <c r="N347" s="13">
        <v>12500</v>
      </c>
      <c r="O347" s="13">
        <v>1118903</v>
      </c>
      <c r="P347" s="13">
        <v>19500</v>
      </c>
      <c r="Q347" s="13">
        <v>68600</v>
      </c>
      <c r="R347" s="14">
        <v>244000</v>
      </c>
    </row>
    <row r="348" spans="1:18" ht="14" x14ac:dyDescent="0.3">
      <c r="A348" s="45" t="s">
        <v>42</v>
      </c>
      <c r="C348" s="11" t="s">
        <v>21</v>
      </c>
      <c r="D348" s="12">
        <v>0</v>
      </c>
      <c r="E348" s="13">
        <v>0</v>
      </c>
      <c r="F348" s="13">
        <v>0</v>
      </c>
      <c r="G348" s="13">
        <v>0</v>
      </c>
      <c r="H348" s="13">
        <v>0</v>
      </c>
      <c r="I348" s="13">
        <v>0</v>
      </c>
      <c r="J348" s="13">
        <v>25000</v>
      </c>
      <c r="K348" s="13">
        <v>75000</v>
      </c>
      <c r="L348" s="13">
        <v>963773.1</v>
      </c>
      <c r="M348" s="13">
        <v>71726.899999999994</v>
      </c>
      <c r="N348" s="13">
        <v>126860</v>
      </c>
      <c r="O348" s="13">
        <v>25000</v>
      </c>
      <c r="P348" s="13">
        <v>155000</v>
      </c>
      <c r="Q348" s="13">
        <v>35500</v>
      </c>
      <c r="R348" s="14">
        <v>819693.71</v>
      </c>
    </row>
    <row r="349" spans="1:18" ht="14" x14ac:dyDescent="0.3">
      <c r="A349" s="45" t="s">
        <v>42</v>
      </c>
      <c r="C349" s="11" t="s">
        <v>26</v>
      </c>
      <c r="D349" s="12">
        <v>114610.47</v>
      </c>
      <c r="E349" s="13">
        <v>119966.9</v>
      </c>
      <c r="F349" s="13">
        <v>124734.26</v>
      </c>
      <c r="G349" s="13">
        <v>124027.27</v>
      </c>
      <c r="H349" s="13">
        <v>129722.81</v>
      </c>
      <c r="I349" s="13">
        <v>236643.12</v>
      </c>
      <c r="J349" s="13">
        <v>191509.87</v>
      </c>
      <c r="K349" s="13">
        <v>1165943.8999999999</v>
      </c>
      <c r="L349" s="13">
        <v>1892456.33</v>
      </c>
      <c r="M349" s="13">
        <v>433456.3</v>
      </c>
      <c r="N349" s="13">
        <v>195941.87</v>
      </c>
      <c r="O349" s="13">
        <v>753321.61</v>
      </c>
      <c r="P349" s="13">
        <v>336666.67</v>
      </c>
      <c r="Q349" s="13">
        <v>413612.63</v>
      </c>
      <c r="R349" s="14">
        <v>558285.27</v>
      </c>
    </row>
    <row r="350" spans="1:18" ht="14" x14ac:dyDescent="0.3">
      <c r="A350" s="45" t="s">
        <v>42</v>
      </c>
      <c r="C350" s="11" t="s">
        <v>38</v>
      </c>
      <c r="D350" s="12">
        <v>10000</v>
      </c>
      <c r="E350" s="13">
        <v>1349198</v>
      </c>
      <c r="F350" s="13">
        <v>56115.79</v>
      </c>
      <c r="G350" s="13">
        <v>16897.7</v>
      </c>
      <c r="H350" s="13">
        <v>17028.18</v>
      </c>
      <c r="I350" s="13">
        <v>16848.77</v>
      </c>
      <c r="J350" s="13">
        <v>66881.740000000005</v>
      </c>
      <c r="K350" s="13">
        <v>177159.66</v>
      </c>
      <c r="L350" s="13">
        <v>80832.28</v>
      </c>
      <c r="M350" s="13">
        <v>20712.55</v>
      </c>
      <c r="N350" s="13">
        <v>148284.01999999999</v>
      </c>
      <c r="O350" s="13">
        <v>18184.14</v>
      </c>
      <c r="P350" s="13">
        <v>518876.56</v>
      </c>
      <c r="Q350" s="13">
        <v>2649036</v>
      </c>
      <c r="R350" s="14">
        <v>809624.08</v>
      </c>
    </row>
    <row r="351" spans="1:18" ht="14" x14ac:dyDescent="0.3">
      <c r="A351" s="45" t="s">
        <v>42</v>
      </c>
      <c r="C351" s="11" t="s">
        <v>29</v>
      </c>
      <c r="D351" s="12">
        <v>32622.2</v>
      </c>
      <c r="E351" s="13">
        <v>0</v>
      </c>
      <c r="F351" s="13">
        <v>1862377.8</v>
      </c>
      <c r="G351" s="13">
        <v>110000</v>
      </c>
      <c r="H351" s="13">
        <v>164087.57</v>
      </c>
      <c r="I351" s="13">
        <v>538201.47</v>
      </c>
      <c r="J351" s="13">
        <v>1262351.56</v>
      </c>
      <c r="K351" s="13">
        <v>638887.63</v>
      </c>
      <c r="L351" s="13">
        <v>369789.37</v>
      </c>
      <c r="M351" s="13">
        <v>337117.1</v>
      </c>
      <c r="N351" s="13">
        <v>370008.9</v>
      </c>
      <c r="O351" s="13">
        <v>356672.02</v>
      </c>
      <c r="P351" s="13">
        <v>2179672.8899999997</v>
      </c>
      <c r="Q351" s="13">
        <v>427311.72</v>
      </c>
      <c r="R351" s="14">
        <v>450951.35</v>
      </c>
    </row>
    <row r="352" spans="1:18" ht="14" x14ac:dyDescent="0.3">
      <c r="A352" s="45" t="s">
        <v>42</v>
      </c>
      <c r="C352" s="11" t="s">
        <v>40</v>
      </c>
      <c r="D352" s="12">
        <v>0</v>
      </c>
      <c r="E352" s="13">
        <v>0</v>
      </c>
      <c r="F352" s="13">
        <v>0</v>
      </c>
      <c r="G352" s="13">
        <v>0</v>
      </c>
      <c r="H352" s="13">
        <v>0</v>
      </c>
      <c r="I352" s="13">
        <v>0</v>
      </c>
      <c r="J352" s="13">
        <v>12500</v>
      </c>
      <c r="K352" s="13">
        <v>0</v>
      </c>
      <c r="L352" s="13">
        <v>48195.25</v>
      </c>
      <c r="M352" s="13">
        <v>0</v>
      </c>
      <c r="N352" s="128" t="s">
        <v>377</v>
      </c>
      <c r="O352" s="13">
        <v>9000</v>
      </c>
      <c r="P352" s="13">
        <v>0</v>
      </c>
      <c r="Q352" s="13">
        <v>0</v>
      </c>
      <c r="R352" s="14">
        <v>10000</v>
      </c>
    </row>
    <row r="353" spans="1:18" ht="14" x14ac:dyDescent="0.3">
      <c r="A353" s="45" t="s">
        <v>42</v>
      </c>
      <c r="C353" s="11" t="s">
        <v>28</v>
      </c>
      <c r="D353" s="12">
        <v>0</v>
      </c>
      <c r="E353" s="13">
        <v>0</v>
      </c>
      <c r="F353" s="13">
        <v>0</v>
      </c>
      <c r="G353" s="13">
        <v>0</v>
      </c>
      <c r="H353" s="13">
        <v>0</v>
      </c>
      <c r="I353" s="13">
        <v>0</v>
      </c>
      <c r="J353" s="13">
        <v>0</v>
      </c>
      <c r="K353" s="128" t="s">
        <v>377</v>
      </c>
      <c r="L353" s="13">
        <v>0</v>
      </c>
      <c r="M353" s="13">
        <v>755000</v>
      </c>
      <c r="N353" s="13">
        <v>0</v>
      </c>
      <c r="O353" s="13">
        <v>0</v>
      </c>
      <c r="P353" s="13">
        <v>0</v>
      </c>
      <c r="Q353" s="13">
        <v>0</v>
      </c>
      <c r="R353" s="14">
        <v>0</v>
      </c>
    </row>
    <row r="354" spans="1:18" ht="14" x14ac:dyDescent="0.3">
      <c r="A354" s="45" t="s">
        <v>42</v>
      </c>
      <c r="C354" s="11" t="s">
        <v>23</v>
      </c>
      <c r="D354" s="12">
        <v>0</v>
      </c>
      <c r="E354" s="13">
        <v>0</v>
      </c>
      <c r="F354" s="13">
        <v>0</v>
      </c>
      <c r="G354" s="13">
        <v>0</v>
      </c>
      <c r="H354" s="13">
        <v>0</v>
      </c>
      <c r="I354" s="13">
        <v>0</v>
      </c>
      <c r="J354" s="13">
        <v>5000</v>
      </c>
      <c r="K354" s="13">
        <v>127000</v>
      </c>
      <c r="L354" s="13">
        <v>67061</v>
      </c>
      <c r="M354" s="13">
        <v>0</v>
      </c>
      <c r="N354" s="13">
        <v>0</v>
      </c>
      <c r="O354" s="13">
        <v>0</v>
      </c>
      <c r="P354" s="13">
        <v>0</v>
      </c>
      <c r="Q354" s="13">
        <v>63500</v>
      </c>
      <c r="R354" s="14">
        <v>0</v>
      </c>
    </row>
    <row r="355" spans="1:18" ht="14" x14ac:dyDescent="0.3">
      <c r="A355" s="45" t="s">
        <v>42</v>
      </c>
      <c r="C355" s="11" t="s">
        <v>22</v>
      </c>
      <c r="D355" s="12">
        <v>0</v>
      </c>
      <c r="E355" s="13">
        <v>0</v>
      </c>
      <c r="F355" s="13">
        <v>0</v>
      </c>
      <c r="G355" s="13">
        <v>0</v>
      </c>
      <c r="H355" s="13">
        <v>0</v>
      </c>
      <c r="I355" s="13">
        <v>0</v>
      </c>
      <c r="J355" s="13">
        <v>0</v>
      </c>
      <c r="K355" s="13">
        <v>242500</v>
      </c>
      <c r="L355" s="128" t="s">
        <v>377</v>
      </c>
      <c r="M355" s="13">
        <v>136075</v>
      </c>
      <c r="N355" s="13">
        <v>50000</v>
      </c>
      <c r="O355" s="128" t="s">
        <v>377</v>
      </c>
      <c r="P355" s="13">
        <v>313721.49</v>
      </c>
      <c r="Q355" s="13">
        <v>327780</v>
      </c>
      <c r="R355" s="14">
        <v>21500</v>
      </c>
    </row>
    <row r="356" spans="1:18" ht="14.5" thickBot="1" x14ac:dyDescent="0.35">
      <c r="A356" s="45" t="s">
        <v>42</v>
      </c>
      <c r="C356" s="11" t="s">
        <v>24</v>
      </c>
      <c r="D356" s="15">
        <v>677430.36</v>
      </c>
      <c r="E356" s="16">
        <v>1405384</v>
      </c>
      <c r="F356" s="16">
        <v>2802282.28</v>
      </c>
      <c r="G356" s="16">
        <v>2700545.44</v>
      </c>
      <c r="H356" s="16">
        <v>3553414.32</v>
      </c>
      <c r="I356" s="16">
        <v>5400204.3799999999</v>
      </c>
      <c r="J356" s="16">
        <v>1663351.72</v>
      </c>
      <c r="K356" s="16">
        <v>7849885.9100000001</v>
      </c>
      <c r="L356" s="16">
        <v>5827097.3300000001</v>
      </c>
      <c r="M356" s="16">
        <v>4196823.37</v>
      </c>
      <c r="N356" s="16">
        <v>5427002.9199999999</v>
      </c>
      <c r="O356" s="16">
        <v>4702759.37</v>
      </c>
      <c r="P356" s="16">
        <v>4233364.34</v>
      </c>
      <c r="Q356" s="16">
        <v>8115388.6500000004</v>
      </c>
      <c r="R356" s="17">
        <v>5102541.53</v>
      </c>
    </row>
    <row r="357" spans="1:18" ht="14.5" thickBot="1" x14ac:dyDescent="0.35">
      <c r="A357" s="45" t="s">
        <v>42</v>
      </c>
      <c r="C357" s="18" t="s">
        <v>14</v>
      </c>
      <c r="D357" s="19">
        <v>43947965.309999995</v>
      </c>
      <c r="E357" s="20">
        <v>55187242.040000007</v>
      </c>
      <c r="F357" s="20">
        <v>67825974.839999989</v>
      </c>
      <c r="G357" s="20">
        <v>62431164.289999999</v>
      </c>
      <c r="H357" s="20" t="s">
        <v>377</v>
      </c>
      <c r="I357" s="20">
        <v>95614531.820000008</v>
      </c>
      <c r="J357" s="20">
        <v>76041733.520000011</v>
      </c>
      <c r="K357" s="20" t="s">
        <v>377</v>
      </c>
      <c r="L357" s="20" t="s">
        <v>377</v>
      </c>
      <c r="M357" s="20">
        <v>63817683.36999999</v>
      </c>
      <c r="N357" s="20" t="s">
        <v>377</v>
      </c>
      <c r="O357" s="20" t="s">
        <v>377</v>
      </c>
      <c r="P357" s="20">
        <v>87331501.520000011</v>
      </c>
      <c r="Q357" s="20">
        <v>64242051.519999996</v>
      </c>
      <c r="R357" s="21">
        <v>59223429.240000002</v>
      </c>
    </row>
    <row r="361" spans="1:18" ht="23.5" thickBot="1" x14ac:dyDescent="0.3">
      <c r="C361" s="1" t="s">
        <v>161</v>
      </c>
      <c r="D361" s="1"/>
      <c r="E361" s="1"/>
      <c r="F361" s="1"/>
      <c r="G361" s="1"/>
      <c r="H361" s="1"/>
      <c r="I361" s="1"/>
      <c r="J361" s="1"/>
      <c r="K361" s="1"/>
      <c r="L361" s="1"/>
      <c r="M361" s="1"/>
      <c r="N361" s="9"/>
      <c r="O361" s="9"/>
      <c r="P361" s="9"/>
      <c r="Q361" s="9"/>
      <c r="R361" s="9"/>
    </row>
    <row r="362" spans="1:18" ht="14.5" thickBot="1" x14ac:dyDescent="0.35">
      <c r="C362" s="2"/>
      <c r="D362" s="140" t="s">
        <v>52</v>
      </c>
      <c r="E362" s="141"/>
      <c r="F362" s="141"/>
      <c r="G362" s="141"/>
      <c r="H362" s="141"/>
      <c r="I362" s="141"/>
      <c r="J362" s="141"/>
      <c r="K362" s="141"/>
      <c r="L362" s="141"/>
      <c r="M362" s="141"/>
      <c r="N362" s="141"/>
      <c r="O362" s="141"/>
      <c r="P362" s="141"/>
      <c r="Q362" s="141"/>
      <c r="R362" s="142"/>
    </row>
    <row r="363" spans="1:18" ht="14.5" thickBot="1" x14ac:dyDescent="0.35">
      <c r="A363" s="45" t="s">
        <v>45</v>
      </c>
      <c r="C363" s="3" t="s">
        <v>352</v>
      </c>
      <c r="D363" s="4" t="s">
        <v>0</v>
      </c>
      <c r="E363" s="5" t="s">
        <v>1</v>
      </c>
      <c r="F363" s="5" t="s">
        <v>2</v>
      </c>
      <c r="G363" s="5" t="s">
        <v>3</v>
      </c>
      <c r="H363" s="5" t="s">
        <v>4</v>
      </c>
      <c r="I363" s="5" t="s">
        <v>5</v>
      </c>
      <c r="J363" s="5" t="s">
        <v>6</v>
      </c>
      <c r="K363" s="5" t="s">
        <v>7</v>
      </c>
      <c r="L363" s="5" t="s">
        <v>8</v>
      </c>
      <c r="M363" s="5" t="s">
        <v>9</v>
      </c>
      <c r="N363" s="5" t="s">
        <v>10</v>
      </c>
      <c r="O363" s="5" t="s">
        <v>11</v>
      </c>
      <c r="P363" s="5" t="s">
        <v>17</v>
      </c>
      <c r="Q363" s="5" t="s">
        <v>44</v>
      </c>
      <c r="R363" s="6" t="s">
        <v>88</v>
      </c>
    </row>
    <row r="364" spans="1:18" ht="14" x14ac:dyDescent="0.3">
      <c r="A364" s="45" t="s">
        <v>45</v>
      </c>
      <c r="C364" s="11" t="s">
        <v>378</v>
      </c>
      <c r="D364" s="12">
        <v>0</v>
      </c>
      <c r="E364" s="13">
        <v>0</v>
      </c>
      <c r="F364" s="13">
        <v>0</v>
      </c>
      <c r="G364" s="13">
        <v>0</v>
      </c>
      <c r="H364" s="13">
        <v>0</v>
      </c>
      <c r="I364" s="13">
        <v>0</v>
      </c>
      <c r="J364" s="13">
        <v>0</v>
      </c>
      <c r="K364" s="13">
        <v>0</v>
      </c>
      <c r="L364" s="13">
        <v>0</v>
      </c>
      <c r="M364" s="13">
        <v>0</v>
      </c>
      <c r="N364" s="13">
        <v>0</v>
      </c>
      <c r="O364" s="13">
        <v>0</v>
      </c>
      <c r="P364" s="13">
        <v>0</v>
      </c>
      <c r="Q364" s="13">
        <v>0</v>
      </c>
      <c r="R364" s="14">
        <v>0</v>
      </c>
    </row>
    <row r="365" spans="1:18" ht="14" x14ac:dyDescent="0.3">
      <c r="A365" s="45" t="s">
        <v>45</v>
      </c>
      <c r="C365" s="11" t="s">
        <v>379</v>
      </c>
      <c r="D365" s="12">
        <v>0</v>
      </c>
      <c r="E365" s="13">
        <v>0</v>
      </c>
      <c r="F365" s="13">
        <v>0</v>
      </c>
      <c r="G365" s="13">
        <v>0</v>
      </c>
      <c r="H365" s="13">
        <v>0</v>
      </c>
      <c r="I365" s="13">
        <v>0</v>
      </c>
      <c r="J365" s="13">
        <v>0</v>
      </c>
      <c r="K365" s="13">
        <v>0</v>
      </c>
      <c r="L365" s="13">
        <v>0</v>
      </c>
      <c r="M365" s="13">
        <v>0</v>
      </c>
      <c r="N365" s="13">
        <v>0</v>
      </c>
      <c r="O365" s="13">
        <v>0</v>
      </c>
      <c r="P365" s="13">
        <v>0</v>
      </c>
      <c r="Q365" s="13">
        <v>0</v>
      </c>
      <c r="R365" s="14">
        <v>0</v>
      </c>
    </row>
    <row r="366" spans="1:18" ht="14" x14ac:dyDescent="0.3">
      <c r="A366" s="45" t="s">
        <v>45</v>
      </c>
      <c r="C366" s="11" t="s">
        <v>25</v>
      </c>
      <c r="D366" s="12">
        <v>0</v>
      </c>
      <c r="E366" s="13">
        <v>0</v>
      </c>
      <c r="F366" s="13">
        <v>0</v>
      </c>
      <c r="G366" s="13">
        <v>0</v>
      </c>
      <c r="H366" s="13">
        <v>0</v>
      </c>
      <c r="I366" s="13">
        <v>0</v>
      </c>
      <c r="J366" s="13">
        <v>0</v>
      </c>
      <c r="K366" s="13">
        <v>0</v>
      </c>
      <c r="L366" s="13">
        <v>0</v>
      </c>
      <c r="M366" s="13">
        <v>0</v>
      </c>
      <c r="N366" s="13">
        <v>0</v>
      </c>
      <c r="O366" s="13">
        <v>0</v>
      </c>
      <c r="P366" s="13">
        <v>0</v>
      </c>
      <c r="Q366" s="13">
        <v>0</v>
      </c>
      <c r="R366" s="14">
        <v>0</v>
      </c>
    </row>
    <row r="367" spans="1:18" ht="14" x14ac:dyDescent="0.3">
      <c r="A367" s="45" t="s">
        <v>45</v>
      </c>
      <c r="C367" s="11" t="s">
        <v>43</v>
      </c>
      <c r="D367" s="12">
        <v>0</v>
      </c>
      <c r="E367" s="13">
        <v>0</v>
      </c>
      <c r="F367" s="13">
        <v>0</v>
      </c>
      <c r="G367" s="13">
        <v>0</v>
      </c>
      <c r="H367" s="13">
        <v>0</v>
      </c>
      <c r="I367" s="13">
        <v>0</v>
      </c>
      <c r="J367" s="13">
        <v>0</v>
      </c>
      <c r="K367" s="13">
        <v>0</v>
      </c>
      <c r="L367" s="13">
        <v>0</v>
      </c>
      <c r="M367" s="13">
        <v>0</v>
      </c>
      <c r="N367" s="13">
        <v>0</v>
      </c>
      <c r="O367" s="13">
        <v>0</v>
      </c>
      <c r="P367" s="13">
        <v>0</v>
      </c>
      <c r="Q367" s="13">
        <v>0</v>
      </c>
      <c r="R367" s="14">
        <v>0</v>
      </c>
    </row>
    <row r="368" spans="1:18" ht="14" x14ac:dyDescent="0.3">
      <c r="A368" s="45" t="s">
        <v>45</v>
      </c>
      <c r="C368" s="11" t="s">
        <v>36</v>
      </c>
      <c r="D368" s="12">
        <v>0</v>
      </c>
      <c r="E368" s="13">
        <v>0</v>
      </c>
      <c r="F368" s="13">
        <v>0</v>
      </c>
      <c r="G368" s="13">
        <v>0</v>
      </c>
      <c r="H368" s="13">
        <v>0</v>
      </c>
      <c r="I368" s="13">
        <v>0</v>
      </c>
      <c r="J368" s="13">
        <v>0</v>
      </c>
      <c r="K368" s="13">
        <v>0</v>
      </c>
      <c r="L368" s="13">
        <v>0</v>
      </c>
      <c r="M368" s="13">
        <v>0</v>
      </c>
      <c r="N368" s="13">
        <v>0</v>
      </c>
      <c r="O368" s="13">
        <v>0</v>
      </c>
      <c r="P368" s="13">
        <v>0</v>
      </c>
      <c r="Q368" s="13">
        <v>0</v>
      </c>
      <c r="R368" s="14">
        <v>0</v>
      </c>
    </row>
    <row r="369" spans="1:18" ht="14" x14ac:dyDescent="0.3">
      <c r="A369" s="45" t="s">
        <v>45</v>
      </c>
      <c r="C369" s="11" t="s">
        <v>18</v>
      </c>
      <c r="D369" s="12">
        <v>0</v>
      </c>
      <c r="E369" s="13">
        <v>0</v>
      </c>
      <c r="F369" s="13">
        <v>0</v>
      </c>
      <c r="G369" s="13">
        <v>0</v>
      </c>
      <c r="H369" s="13">
        <v>0</v>
      </c>
      <c r="I369" s="13">
        <v>0</v>
      </c>
      <c r="J369" s="13">
        <v>0</v>
      </c>
      <c r="K369" s="13">
        <v>0</v>
      </c>
      <c r="L369" s="13">
        <v>0</v>
      </c>
      <c r="M369" s="13">
        <v>0</v>
      </c>
      <c r="N369" s="13">
        <v>0</v>
      </c>
      <c r="O369" s="13">
        <v>0</v>
      </c>
      <c r="P369" s="13">
        <v>0</v>
      </c>
      <c r="Q369" s="13">
        <v>0</v>
      </c>
      <c r="R369" s="14">
        <v>0</v>
      </c>
    </row>
    <row r="370" spans="1:18" ht="14" x14ac:dyDescent="0.3">
      <c r="A370" s="45" t="s">
        <v>45</v>
      </c>
      <c r="C370" s="11" t="s">
        <v>27</v>
      </c>
      <c r="D370" s="12">
        <v>0</v>
      </c>
      <c r="E370" s="13">
        <v>0</v>
      </c>
      <c r="F370" s="13">
        <v>0</v>
      </c>
      <c r="G370" s="13">
        <v>0</v>
      </c>
      <c r="H370" s="13">
        <v>0</v>
      </c>
      <c r="I370" s="13">
        <v>0</v>
      </c>
      <c r="J370" s="13">
        <v>0</v>
      </c>
      <c r="K370" s="13">
        <v>0</v>
      </c>
      <c r="L370" s="13">
        <v>0</v>
      </c>
      <c r="M370" s="13">
        <v>0</v>
      </c>
      <c r="N370" s="13">
        <v>0</v>
      </c>
      <c r="O370" s="13">
        <v>0</v>
      </c>
      <c r="P370" s="13">
        <v>0</v>
      </c>
      <c r="Q370" s="13">
        <v>0</v>
      </c>
      <c r="R370" s="14">
        <v>0</v>
      </c>
    </row>
    <row r="371" spans="1:18" ht="14" x14ac:dyDescent="0.3">
      <c r="A371" s="45" t="s">
        <v>45</v>
      </c>
      <c r="C371" s="11" t="s">
        <v>20</v>
      </c>
      <c r="D371" s="12">
        <v>0</v>
      </c>
      <c r="E371" s="13">
        <v>0</v>
      </c>
      <c r="F371" s="13">
        <v>0</v>
      </c>
      <c r="G371" s="13">
        <v>0</v>
      </c>
      <c r="H371" s="13">
        <v>0</v>
      </c>
      <c r="I371" s="13">
        <v>0</v>
      </c>
      <c r="J371" s="13">
        <v>0</v>
      </c>
      <c r="K371" s="13">
        <v>0</v>
      </c>
      <c r="L371" s="13">
        <v>0</v>
      </c>
      <c r="M371" s="13">
        <v>0</v>
      </c>
      <c r="N371" s="13">
        <v>0</v>
      </c>
      <c r="O371" s="13">
        <v>0</v>
      </c>
      <c r="P371" s="13">
        <v>0</v>
      </c>
      <c r="Q371" s="13">
        <v>0</v>
      </c>
      <c r="R371" s="14">
        <v>0</v>
      </c>
    </row>
    <row r="372" spans="1:18" ht="14" x14ac:dyDescent="0.3">
      <c r="A372" s="45" t="s">
        <v>45</v>
      </c>
      <c r="C372" s="11" t="s">
        <v>19</v>
      </c>
      <c r="D372" s="12">
        <v>0</v>
      </c>
      <c r="E372" s="13">
        <v>0</v>
      </c>
      <c r="F372" s="13">
        <v>0</v>
      </c>
      <c r="G372" s="13">
        <v>0</v>
      </c>
      <c r="H372" s="13">
        <v>0</v>
      </c>
      <c r="I372" s="13">
        <v>0</v>
      </c>
      <c r="J372" s="13">
        <v>0</v>
      </c>
      <c r="K372" s="13">
        <v>0</v>
      </c>
      <c r="L372" s="13">
        <v>0</v>
      </c>
      <c r="M372" s="13">
        <v>0</v>
      </c>
      <c r="N372" s="13">
        <v>0</v>
      </c>
      <c r="O372" s="13">
        <v>0</v>
      </c>
      <c r="P372" s="13">
        <v>0</v>
      </c>
      <c r="Q372" s="13">
        <v>0</v>
      </c>
      <c r="R372" s="14">
        <v>0</v>
      </c>
    </row>
    <row r="373" spans="1:18" ht="14" x14ac:dyDescent="0.3">
      <c r="A373" s="45" t="s">
        <v>45</v>
      </c>
      <c r="C373" s="11" t="s">
        <v>21</v>
      </c>
      <c r="D373" s="12">
        <v>0</v>
      </c>
      <c r="E373" s="13">
        <v>0</v>
      </c>
      <c r="F373" s="13">
        <v>0</v>
      </c>
      <c r="G373" s="13">
        <v>0</v>
      </c>
      <c r="H373" s="13">
        <v>0</v>
      </c>
      <c r="I373" s="13">
        <v>0</v>
      </c>
      <c r="J373" s="13">
        <v>0</v>
      </c>
      <c r="K373" s="13">
        <v>0</v>
      </c>
      <c r="L373" s="13">
        <v>0</v>
      </c>
      <c r="M373" s="13">
        <v>0</v>
      </c>
      <c r="N373" s="13">
        <v>0</v>
      </c>
      <c r="O373" s="13">
        <v>0</v>
      </c>
      <c r="P373" s="13">
        <v>0</v>
      </c>
      <c r="Q373" s="13">
        <v>0</v>
      </c>
      <c r="R373" s="14">
        <v>0</v>
      </c>
    </row>
    <row r="374" spans="1:18" ht="14" x14ac:dyDescent="0.3">
      <c r="A374" s="45" t="s">
        <v>45</v>
      </c>
      <c r="C374" s="11" t="s">
        <v>26</v>
      </c>
      <c r="D374" s="12">
        <v>0</v>
      </c>
      <c r="E374" s="13">
        <v>0</v>
      </c>
      <c r="F374" s="13">
        <v>0</v>
      </c>
      <c r="G374" s="13">
        <v>0</v>
      </c>
      <c r="H374" s="13">
        <v>0</v>
      </c>
      <c r="I374" s="13">
        <v>0</v>
      </c>
      <c r="J374" s="13">
        <v>0</v>
      </c>
      <c r="K374" s="13">
        <v>0</v>
      </c>
      <c r="L374" s="13">
        <v>0</v>
      </c>
      <c r="M374" s="13">
        <v>0</v>
      </c>
      <c r="N374" s="13">
        <v>0</v>
      </c>
      <c r="O374" s="13">
        <v>0</v>
      </c>
      <c r="P374" s="13">
        <v>0</v>
      </c>
      <c r="Q374" s="13">
        <v>0</v>
      </c>
      <c r="R374" s="14">
        <v>0</v>
      </c>
    </row>
    <row r="375" spans="1:18" ht="14" x14ac:dyDescent="0.3">
      <c r="A375" s="45" t="s">
        <v>45</v>
      </c>
      <c r="C375" s="11" t="s">
        <v>38</v>
      </c>
      <c r="D375" s="12">
        <v>0</v>
      </c>
      <c r="E375" s="13">
        <v>0</v>
      </c>
      <c r="F375" s="13">
        <v>0</v>
      </c>
      <c r="G375" s="13">
        <v>0</v>
      </c>
      <c r="H375" s="13">
        <v>0</v>
      </c>
      <c r="I375" s="13">
        <v>0</v>
      </c>
      <c r="J375" s="13">
        <v>0</v>
      </c>
      <c r="K375" s="13">
        <v>0</v>
      </c>
      <c r="L375" s="13">
        <v>0</v>
      </c>
      <c r="M375" s="13">
        <v>0</v>
      </c>
      <c r="N375" s="13">
        <v>0</v>
      </c>
      <c r="O375" s="13">
        <v>0</v>
      </c>
      <c r="P375" s="13">
        <v>0</v>
      </c>
      <c r="Q375" s="13">
        <v>0</v>
      </c>
      <c r="R375" s="14">
        <v>0</v>
      </c>
    </row>
    <row r="376" spans="1:18" ht="14" x14ac:dyDescent="0.3">
      <c r="A376" s="45" t="s">
        <v>45</v>
      </c>
      <c r="C376" s="11" t="s">
        <v>29</v>
      </c>
      <c r="D376" s="12">
        <v>0</v>
      </c>
      <c r="E376" s="13">
        <v>0</v>
      </c>
      <c r="F376" s="13">
        <v>0</v>
      </c>
      <c r="G376" s="13">
        <v>0</v>
      </c>
      <c r="H376" s="13">
        <v>0</v>
      </c>
      <c r="I376" s="13">
        <v>0</v>
      </c>
      <c r="J376" s="13">
        <v>0</v>
      </c>
      <c r="K376" s="13">
        <v>0</v>
      </c>
      <c r="L376" s="13">
        <v>0</v>
      </c>
      <c r="M376" s="13">
        <v>0</v>
      </c>
      <c r="N376" s="13">
        <v>0</v>
      </c>
      <c r="O376" s="13">
        <v>0</v>
      </c>
      <c r="P376" s="13">
        <v>0</v>
      </c>
      <c r="Q376" s="13">
        <v>0</v>
      </c>
      <c r="R376" s="14">
        <v>0</v>
      </c>
    </row>
    <row r="377" spans="1:18" ht="14" x14ac:dyDescent="0.3">
      <c r="A377" s="45" t="s">
        <v>45</v>
      </c>
      <c r="C377" s="11" t="s">
        <v>40</v>
      </c>
      <c r="D377" s="12">
        <v>0</v>
      </c>
      <c r="E377" s="13">
        <v>0</v>
      </c>
      <c r="F377" s="13">
        <v>0</v>
      </c>
      <c r="G377" s="13">
        <v>0</v>
      </c>
      <c r="H377" s="13">
        <v>0</v>
      </c>
      <c r="I377" s="13">
        <v>0</v>
      </c>
      <c r="J377" s="13">
        <v>0</v>
      </c>
      <c r="K377" s="13">
        <v>0</v>
      </c>
      <c r="L377" s="13">
        <v>0</v>
      </c>
      <c r="M377" s="13">
        <v>0</v>
      </c>
      <c r="N377" s="13">
        <v>0</v>
      </c>
      <c r="O377" s="13">
        <v>0</v>
      </c>
      <c r="P377" s="13">
        <v>0</v>
      </c>
      <c r="Q377" s="13">
        <v>0</v>
      </c>
      <c r="R377" s="14">
        <v>0</v>
      </c>
    </row>
    <row r="378" spans="1:18" ht="14" x14ac:dyDescent="0.3">
      <c r="A378" s="45" t="s">
        <v>45</v>
      </c>
      <c r="C378" s="11" t="s">
        <v>28</v>
      </c>
      <c r="D378" s="12">
        <v>0</v>
      </c>
      <c r="E378" s="13">
        <v>0</v>
      </c>
      <c r="F378" s="13">
        <v>0</v>
      </c>
      <c r="G378" s="13">
        <v>0</v>
      </c>
      <c r="H378" s="13">
        <v>0</v>
      </c>
      <c r="I378" s="13">
        <v>0</v>
      </c>
      <c r="J378" s="13">
        <v>0</v>
      </c>
      <c r="K378" s="13">
        <v>0</v>
      </c>
      <c r="L378" s="13">
        <v>0</v>
      </c>
      <c r="M378" s="13">
        <v>0</v>
      </c>
      <c r="N378" s="13">
        <v>0</v>
      </c>
      <c r="O378" s="13">
        <v>0</v>
      </c>
      <c r="P378" s="13">
        <v>0</v>
      </c>
      <c r="Q378" s="13">
        <v>0</v>
      </c>
      <c r="R378" s="14">
        <v>0</v>
      </c>
    </row>
    <row r="379" spans="1:18" ht="14" x14ac:dyDescent="0.3">
      <c r="A379" s="45" t="s">
        <v>45</v>
      </c>
      <c r="C379" s="11" t="s">
        <v>23</v>
      </c>
      <c r="D379" s="12">
        <v>0</v>
      </c>
      <c r="E379" s="13">
        <v>0</v>
      </c>
      <c r="F379" s="13">
        <v>0</v>
      </c>
      <c r="G379" s="13">
        <v>0</v>
      </c>
      <c r="H379" s="13">
        <v>0</v>
      </c>
      <c r="I379" s="13">
        <v>0</v>
      </c>
      <c r="J379" s="13">
        <v>0</v>
      </c>
      <c r="K379" s="13">
        <v>0</v>
      </c>
      <c r="L379" s="13">
        <v>0</v>
      </c>
      <c r="M379" s="13">
        <v>0</v>
      </c>
      <c r="N379" s="13">
        <v>0</v>
      </c>
      <c r="O379" s="13">
        <v>0</v>
      </c>
      <c r="P379" s="13">
        <v>0</v>
      </c>
      <c r="Q379" s="13">
        <v>0</v>
      </c>
      <c r="R379" s="14">
        <v>0</v>
      </c>
    </row>
    <row r="380" spans="1:18" ht="14" x14ac:dyDescent="0.3">
      <c r="A380" s="45" t="s">
        <v>45</v>
      </c>
      <c r="C380" s="11" t="s">
        <v>22</v>
      </c>
      <c r="D380" s="12">
        <v>0</v>
      </c>
      <c r="E380" s="13">
        <v>0</v>
      </c>
      <c r="F380" s="13">
        <v>0</v>
      </c>
      <c r="G380" s="13">
        <v>0</v>
      </c>
      <c r="H380" s="13">
        <v>0</v>
      </c>
      <c r="I380" s="13">
        <v>0</v>
      </c>
      <c r="J380" s="13">
        <v>0</v>
      </c>
      <c r="K380" s="13">
        <v>0</v>
      </c>
      <c r="L380" s="13">
        <v>0</v>
      </c>
      <c r="M380" s="13">
        <v>0</v>
      </c>
      <c r="N380" s="13">
        <v>0</v>
      </c>
      <c r="O380" s="13">
        <v>0</v>
      </c>
      <c r="P380" s="13">
        <v>0</v>
      </c>
      <c r="Q380" s="13">
        <v>0</v>
      </c>
      <c r="R380" s="14">
        <v>0</v>
      </c>
    </row>
    <row r="381" spans="1:18" ht="14.5" thickBot="1" x14ac:dyDescent="0.35">
      <c r="A381" s="45" t="s">
        <v>45</v>
      </c>
      <c r="C381" s="11" t="s">
        <v>24</v>
      </c>
      <c r="D381" s="15">
        <v>0</v>
      </c>
      <c r="E381" s="16">
        <v>0</v>
      </c>
      <c r="F381" s="16">
        <v>0</v>
      </c>
      <c r="G381" s="16">
        <v>0</v>
      </c>
      <c r="H381" s="16">
        <v>0</v>
      </c>
      <c r="I381" s="16">
        <v>0</v>
      </c>
      <c r="J381" s="16">
        <v>0</v>
      </c>
      <c r="K381" s="16">
        <v>0</v>
      </c>
      <c r="L381" s="16">
        <v>0</v>
      </c>
      <c r="M381" s="16">
        <v>0</v>
      </c>
      <c r="N381" s="16">
        <v>0</v>
      </c>
      <c r="O381" s="16">
        <v>0</v>
      </c>
      <c r="P381" s="16">
        <v>0</v>
      </c>
      <c r="Q381" s="16">
        <v>0</v>
      </c>
      <c r="R381" s="17">
        <v>0</v>
      </c>
    </row>
    <row r="382" spans="1:18" ht="14.5" thickBot="1" x14ac:dyDescent="0.35">
      <c r="A382" s="45" t="s">
        <v>45</v>
      </c>
      <c r="C382" s="18" t="s">
        <v>14</v>
      </c>
      <c r="D382" s="19">
        <v>0</v>
      </c>
      <c r="E382" s="20">
        <v>0</v>
      </c>
      <c r="F382" s="20">
        <v>0</v>
      </c>
      <c r="G382" s="20">
        <v>0</v>
      </c>
      <c r="H382" s="20">
        <v>0</v>
      </c>
      <c r="I382" s="20">
        <v>0</v>
      </c>
      <c r="J382" s="20">
        <v>0</v>
      </c>
      <c r="K382" s="20">
        <v>0</v>
      </c>
      <c r="L382" s="20">
        <v>0</v>
      </c>
      <c r="M382" s="20">
        <v>0</v>
      </c>
      <c r="N382" s="20">
        <v>0</v>
      </c>
      <c r="O382" s="20">
        <v>0</v>
      </c>
      <c r="P382" s="20">
        <v>0</v>
      </c>
      <c r="Q382" s="20" t="s">
        <v>377</v>
      </c>
      <c r="R382" s="21">
        <v>0</v>
      </c>
    </row>
    <row r="384" spans="1:18" ht="23.5" thickBot="1" x14ac:dyDescent="0.3">
      <c r="C384" s="1" t="s">
        <v>372</v>
      </c>
      <c r="D384" s="1"/>
      <c r="E384" s="1"/>
      <c r="F384" s="1"/>
      <c r="G384" s="1"/>
      <c r="H384" s="1"/>
      <c r="I384" s="1"/>
      <c r="J384" s="1"/>
      <c r="K384" s="1"/>
      <c r="L384" s="1"/>
      <c r="M384" s="1"/>
      <c r="N384" s="9"/>
      <c r="O384" s="9"/>
      <c r="P384" s="9"/>
      <c r="Q384" s="9"/>
      <c r="R384" s="9"/>
    </row>
    <row r="385" spans="1:18" ht="14.5" thickBot="1" x14ac:dyDescent="0.35">
      <c r="C385" s="2"/>
      <c r="D385" s="140" t="s">
        <v>52</v>
      </c>
      <c r="E385" s="141"/>
      <c r="F385" s="141"/>
      <c r="G385" s="141"/>
      <c r="H385" s="141"/>
      <c r="I385" s="141"/>
      <c r="J385" s="141"/>
      <c r="K385" s="141"/>
      <c r="L385" s="141"/>
      <c r="M385" s="141"/>
      <c r="N385" s="141"/>
      <c r="O385" s="141"/>
      <c r="P385" s="141"/>
      <c r="Q385" s="141"/>
      <c r="R385" s="142"/>
    </row>
    <row r="386" spans="1:18" ht="14.5" thickBot="1" x14ac:dyDescent="0.35">
      <c r="A386" s="45" t="s">
        <v>45</v>
      </c>
      <c r="C386" s="3" t="s">
        <v>352</v>
      </c>
      <c r="D386" s="4" t="s">
        <v>0</v>
      </c>
      <c r="E386" s="5" t="s">
        <v>1</v>
      </c>
      <c r="F386" s="5" t="s">
        <v>2</v>
      </c>
      <c r="G386" s="5" t="s">
        <v>3</v>
      </c>
      <c r="H386" s="5" t="s">
        <v>4</v>
      </c>
      <c r="I386" s="5" t="s">
        <v>5</v>
      </c>
      <c r="J386" s="5" t="s">
        <v>6</v>
      </c>
      <c r="K386" s="5" t="s">
        <v>7</v>
      </c>
      <c r="L386" s="5" t="s">
        <v>8</v>
      </c>
      <c r="M386" s="5" t="s">
        <v>9</v>
      </c>
      <c r="N386" s="5" t="s">
        <v>10</v>
      </c>
      <c r="O386" s="5" t="s">
        <v>11</v>
      </c>
      <c r="P386" s="5" t="s">
        <v>17</v>
      </c>
      <c r="Q386" s="5" t="s">
        <v>44</v>
      </c>
      <c r="R386" s="6" t="s">
        <v>88</v>
      </c>
    </row>
    <row r="387" spans="1:18" ht="14" x14ac:dyDescent="0.3">
      <c r="A387" s="45" t="s">
        <v>45</v>
      </c>
      <c r="C387" s="11" t="s">
        <v>378</v>
      </c>
      <c r="D387" s="12">
        <v>0</v>
      </c>
      <c r="E387" s="13">
        <v>0</v>
      </c>
      <c r="F387" s="13">
        <v>0</v>
      </c>
      <c r="G387" s="13">
        <v>0</v>
      </c>
      <c r="H387" s="13">
        <v>0</v>
      </c>
      <c r="I387" s="13">
        <v>0</v>
      </c>
      <c r="J387" s="13">
        <v>0</v>
      </c>
      <c r="K387" s="13">
        <v>0</v>
      </c>
      <c r="L387" s="13">
        <v>0</v>
      </c>
      <c r="M387" s="13">
        <v>0</v>
      </c>
      <c r="N387" s="13">
        <v>0</v>
      </c>
      <c r="O387" s="13">
        <v>0</v>
      </c>
      <c r="P387" s="13">
        <v>0</v>
      </c>
      <c r="Q387" s="13">
        <v>0</v>
      </c>
      <c r="R387" s="14">
        <v>0</v>
      </c>
    </row>
    <row r="388" spans="1:18" ht="14" x14ac:dyDescent="0.3">
      <c r="A388" s="45" t="s">
        <v>45</v>
      </c>
      <c r="C388" s="11" t="s">
        <v>379</v>
      </c>
      <c r="D388" s="12">
        <v>0</v>
      </c>
      <c r="E388" s="13">
        <v>0</v>
      </c>
      <c r="F388" s="13">
        <v>0</v>
      </c>
      <c r="G388" s="13">
        <v>0</v>
      </c>
      <c r="H388" s="13">
        <v>0</v>
      </c>
      <c r="I388" s="13">
        <v>0</v>
      </c>
      <c r="J388" s="13">
        <v>0</v>
      </c>
      <c r="K388" s="13">
        <v>0</v>
      </c>
      <c r="L388" s="13">
        <v>0</v>
      </c>
      <c r="M388" s="13">
        <v>0</v>
      </c>
      <c r="N388" s="13">
        <v>0</v>
      </c>
      <c r="O388" s="13">
        <v>0</v>
      </c>
      <c r="P388" s="13">
        <v>0</v>
      </c>
      <c r="Q388" s="13">
        <v>0</v>
      </c>
      <c r="R388" s="14">
        <v>0</v>
      </c>
    </row>
    <row r="389" spans="1:18" ht="14" x14ac:dyDescent="0.3">
      <c r="A389" s="45" t="s">
        <v>45</v>
      </c>
      <c r="C389" s="11" t="s">
        <v>25</v>
      </c>
      <c r="D389" s="12">
        <v>0</v>
      </c>
      <c r="E389" s="13">
        <v>0</v>
      </c>
      <c r="F389" s="13">
        <v>0</v>
      </c>
      <c r="G389" s="13">
        <v>0</v>
      </c>
      <c r="H389" s="13">
        <v>0</v>
      </c>
      <c r="I389" s="13">
        <v>0</v>
      </c>
      <c r="J389" s="13">
        <v>0</v>
      </c>
      <c r="K389" s="13">
        <v>0</v>
      </c>
      <c r="L389" s="13">
        <v>0</v>
      </c>
      <c r="M389" s="13">
        <v>0</v>
      </c>
      <c r="N389" s="13">
        <v>0</v>
      </c>
      <c r="O389" s="13">
        <v>0</v>
      </c>
      <c r="P389" s="13">
        <v>0</v>
      </c>
      <c r="Q389" s="13">
        <v>0</v>
      </c>
      <c r="R389" s="14">
        <v>0</v>
      </c>
    </row>
    <row r="390" spans="1:18" ht="14" x14ac:dyDescent="0.3">
      <c r="A390" s="45" t="s">
        <v>45</v>
      </c>
      <c r="C390" s="11" t="s">
        <v>43</v>
      </c>
      <c r="D390" s="12">
        <v>0</v>
      </c>
      <c r="E390" s="13">
        <v>0</v>
      </c>
      <c r="F390" s="13">
        <v>0</v>
      </c>
      <c r="G390" s="13">
        <v>0</v>
      </c>
      <c r="H390" s="13">
        <v>0</v>
      </c>
      <c r="I390" s="13">
        <v>0</v>
      </c>
      <c r="J390" s="13">
        <v>0</v>
      </c>
      <c r="K390" s="13">
        <v>0</v>
      </c>
      <c r="L390" s="13">
        <v>0</v>
      </c>
      <c r="M390" s="13">
        <v>0</v>
      </c>
      <c r="N390" s="13">
        <v>0</v>
      </c>
      <c r="O390" s="13">
        <v>0</v>
      </c>
      <c r="P390" s="13">
        <v>0</v>
      </c>
      <c r="Q390" s="13">
        <v>0</v>
      </c>
      <c r="R390" s="14">
        <v>0</v>
      </c>
    </row>
    <row r="391" spans="1:18" ht="14" x14ac:dyDescent="0.3">
      <c r="A391" s="45" t="s">
        <v>45</v>
      </c>
      <c r="C391" s="11" t="s">
        <v>36</v>
      </c>
      <c r="D391" s="12">
        <v>0</v>
      </c>
      <c r="E391" s="13">
        <v>0</v>
      </c>
      <c r="F391" s="13">
        <v>0</v>
      </c>
      <c r="G391" s="13">
        <v>0</v>
      </c>
      <c r="H391" s="13">
        <v>0</v>
      </c>
      <c r="I391" s="13">
        <v>0</v>
      </c>
      <c r="J391" s="13">
        <v>0</v>
      </c>
      <c r="K391" s="13">
        <v>0</v>
      </c>
      <c r="L391" s="13">
        <v>0</v>
      </c>
      <c r="M391" s="13">
        <v>0</v>
      </c>
      <c r="N391" s="13">
        <v>0</v>
      </c>
      <c r="O391" s="13">
        <v>0</v>
      </c>
      <c r="P391" s="13">
        <v>0</v>
      </c>
      <c r="Q391" s="13">
        <v>0</v>
      </c>
      <c r="R391" s="14">
        <v>0</v>
      </c>
    </row>
    <row r="392" spans="1:18" ht="14" x14ac:dyDescent="0.3">
      <c r="A392" s="45" t="s">
        <v>45</v>
      </c>
      <c r="C392" s="11" t="s">
        <v>18</v>
      </c>
      <c r="D392" s="12">
        <v>0</v>
      </c>
      <c r="E392" s="13">
        <v>0</v>
      </c>
      <c r="F392" s="13">
        <v>0</v>
      </c>
      <c r="G392" s="13">
        <v>0</v>
      </c>
      <c r="H392" s="13">
        <v>0</v>
      </c>
      <c r="I392" s="13">
        <v>0</v>
      </c>
      <c r="J392" s="13">
        <v>0</v>
      </c>
      <c r="K392" s="13">
        <v>0</v>
      </c>
      <c r="L392" s="13">
        <v>0</v>
      </c>
      <c r="M392" s="13">
        <v>0</v>
      </c>
      <c r="N392" s="13">
        <v>0</v>
      </c>
      <c r="O392" s="13">
        <v>0</v>
      </c>
      <c r="P392" s="13">
        <v>0</v>
      </c>
      <c r="Q392" s="13">
        <v>0</v>
      </c>
      <c r="R392" s="130" t="s">
        <v>377</v>
      </c>
    </row>
    <row r="393" spans="1:18" ht="14" x14ac:dyDescent="0.3">
      <c r="A393" s="45" t="s">
        <v>45</v>
      </c>
      <c r="C393" s="11" t="s">
        <v>27</v>
      </c>
      <c r="D393" s="12">
        <v>0</v>
      </c>
      <c r="E393" s="13">
        <v>0</v>
      </c>
      <c r="F393" s="13">
        <v>0</v>
      </c>
      <c r="G393" s="13">
        <v>0</v>
      </c>
      <c r="H393" s="13">
        <v>0</v>
      </c>
      <c r="I393" s="13">
        <v>0</v>
      </c>
      <c r="J393" s="13">
        <v>0</v>
      </c>
      <c r="K393" s="13">
        <v>0</v>
      </c>
      <c r="L393" s="13">
        <v>0</v>
      </c>
      <c r="M393" s="13">
        <v>0</v>
      </c>
      <c r="N393" s="13">
        <v>0</v>
      </c>
      <c r="O393" s="13">
        <v>0</v>
      </c>
      <c r="P393" s="13">
        <v>0</v>
      </c>
      <c r="Q393" s="13">
        <v>0</v>
      </c>
      <c r="R393" s="14">
        <v>0</v>
      </c>
    </row>
    <row r="394" spans="1:18" ht="14" x14ac:dyDescent="0.3">
      <c r="A394" s="45" t="s">
        <v>45</v>
      </c>
      <c r="C394" s="11" t="s">
        <v>20</v>
      </c>
      <c r="D394" s="12">
        <v>0</v>
      </c>
      <c r="E394" s="13">
        <v>0</v>
      </c>
      <c r="F394" s="13">
        <v>0</v>
      </c>
      <c r="G394" s="13">
        <v>0</v>
      </c>
      <c r="H394" s="13">
        <v>0</v>
      </c>
      <c r="I394" s="13">
        <v>0</v>
      </c>
      <c r="J394" s="13">
        <v>0</v>
      </c>
      <c r="K394" s="13">
        <v>0</v>
      </c>
      <c r="L394" s="13">
        <v>0</v>
      </c>
      <c r="M394" s="13">
        <v>0</v>
      </c>
      <c r="N394" s="13">
        <v>0</v>
      </c>
      <c r="O394" s="13">
        <v>0</v>
      </c>
      <c r="P394" s="13">
        <v>0</v>
      </c>
      <c r="Q394" s="13">
        <v>0</v>
      </c>
      <c r="R394" s="14">
        <v>0</v>
      </c>
    </row>
    <row r="395" spans="1:18" ht="14" x14ac:dyDescent="0.3">
      <c r="A395" s="45" t="s">
        <v>45</v>
      </c>
      <c r="C395" s="11" t="s">
        <v>19</v>
      </c>
      <c r="D395" s="12">
        <v>0</v>
      </c>
      <c r="E395" s="13">
        <v>0</v>
      </c>
      <c r="F395" s="13">
        <v>0</v>
      </c>
      <c r="G395" s="13">
        <v>0</v>
      </c>
      <c r="H395" s="13">
        <v>0</v>
      </c>
      <c r="I395" s="13">
        <v>0</v>
      </c>
      <c r="J395" s="13">
        <v>0</v>
      </c>
      <c r="K395" s="13">
        <v>0</v>
      </c>
      <c r="L395" s="13">
        <v>0</v>
      </c>
      <c r="M395" s="13">
        <v>0</v>
      </c>
      <c r="N395" s="13">
        <v>0</v>
      </c>
      <c r="O395" s="13">
        <v>0</v>
      </c>
      <c r="P395" s="13">
        <v>0</v>
      </c>
      <c r="Q395" s="13">
        <v>0</v>
      </c>
      <c r="R395" s="14">
        <v>0</v>
      </c>
    </row>
    <row r="396" spans="1:18" ht="14" x14ac:dyDescent="0.3">
      <c r="A396" s="45" t="s">
        <v>45</v>
      </c>
      <c r="C396" s="11" t="s">
        <v>21</v>
      </c>
      <c r="D396" s="12">
        <v>0</v>
      </c>
      <c r="E396" s="13">
        <v>0</v>
      </c>
      <c r="F396" s="13">
        <v>0</v>
      </c>
      <c r="G396" s="13">
        <v>0</v>
      </c>
      <c r="H396" s="13">
        <v>0</v>
      </c>
      <c r="I396" s="13">
        <v>0</v>
      </c>
      <c r="J396" s="13">
        <v>0</v>
      </c>
      <c r="K396" s="13">
        <v>0</v>
      </c>
      <c r="L396" s="13">
        <v>0</v>
      </c>
      <c r="M396" s="13">
        <v>0</v>
      </c>
      <c r="N396" s="13">
        <v>0</v>
      </c>
      <c r="O396" s="13">
        <v>0</v>
      </c>
      <c r="P396" s="13">
        <v>0</v>
      </c>
      <c r="Q396" s="13">
        <v>0</v>
      </c>
      <c r="R396" s="14">
        <v>0</v>
      </c>
    </row>
    <row r="397" spans="1:18" ht="14" x14ac:dyDescent="0.3">
      <c r="A397" s="45" t="s">
        <v>45</v>
      </c>
      <c r="C397" s="11" t="s">
        <v>26</v>
      </c>
      <c r="D397" s="12">
        <v>0</v>
      </c>
      <c r="E397" s="13">
        <v>0</v>
      </c>
      <c r="F397" s="13">
        <v>0</v>
      </c>
      <c r="G397" s="13">
        <v>0</v>
      </c>
      <c r="H397" s="13">
        <v>0</v>
      </c>
      <c r="I397" s="13">
        <v>0</v>
      </c>
      <c r="J397" s="13">
        <v>0</v>
      </c>
      <c r="K397" s="13">
        <v>0</v>
      </c>
      <c r="L397" s="13">
        <v>0</v>
      </c>
      <c r="M397" s="13">
        <v>0</v>
      </c>
      <c r="N397" s="13">
        <v>0</v>
      </c>
      <c r="O397" s="13">
        <v>0</v>
      </c>
      <c r="P397" s="13">
        <v>0</v>
      </c>
      <c r="Q397" s="13">
        <v>0</v>
      </c>
      <c r="R397" s="14">
        <v>0</v>
      </c>
    </row>
    <row r="398" spans="1:18" ht="14" x14ac:dyDescent="0.3">
      <c r="A398" s="45" t="s">
        <v>45</v>
      </c>
      <c r="C398" s="11" t="s">
        <v>38</v>
      </c>
      <c r="D398" s="12">
        <v>0</v>
      </c>
      <c r="E398" s="13">
        <v>0</v>
      </c>
      <c r="F398" s="13">
        <v>0</v>
      </c>
      <c r="G398" s="13">
        <v>0</v>
      </c>
      <c r="H398" s="13">
        <v>0</v>
      </c>
      <c r="I398" s="13">
        <v>0</v>
      </c>
      <c r="J398" s="13">
        <v>0</v>
      </c>
      <c r="K398" s="13">
        <v>0</v>
      </c>
      <c r="L398" s="13">
        <v>0</v>
      </c>
      <c r="M398" s="13">
        <v>0</v>
      </c>
      <c r="N398" s="13">
        <v>0</v>
      </c>
      <c r="O398" s="13">
        <v>0</v>
      </c>
      <c r="P398" s="13">
        <v>0</v>
      </c>
      <c r="Q398" s="13">
        <v>0</v>
      </c>
      <c r="R398" s="14">
        <v>0</v>
      </c>
    </row>
    <row r="399" spans="1:18" ht="14" x14ac:dyDescent="0.3">
      <c r="A399" s="45" t="s">
        <v>45</v>
      </c>
      <c r="C399" s="11" t="s">
        <v>29</v>
      </c>
      <c r="D399" s="12">
        <v>0</v>
      </c>
      <c r="E399" s="13">
        <v>0</v>
      </c>
      <c r="F399" s="13">
        <v>0</v>
      </c>
      <c r="G399" s="13">
        <v>0</v>
      </c>
      <c r="H399" s="13">
        <v>0</v>
      </c>
      <c r="I399" s="13">
        <v>0</v>
      </c>
      <c r="J399" s="13">
        <v>0</v>
      </c>
      <c r="K399" s="13">
        <v>0</v>
      </c>
      <c r="L399" s="13">
        <v>0</v>
      </c>
      <c r="M399" s="13">
        <v>0</v>
      </c>
      <c r="N399" s="13">
        <v>0</v>
      </c>
      <c r="O399" s="13">
        <v>0</v>
      </c>
      <c r="P399" s="13">
        <v>0</v>
      </c>
      <c r="Q399" s="13">
        <v>0</v>
      </c>
      <c r="R399" s="14">
        <v>0</v>
      </c>
    </row>
    <row r="400" spans="1:18" ht="14" x14ac:dyDescent="0.3">
      <c r="A400" s="45" t="s">
        <v>45</v>
      </c>
      <c r="C400" s="11" t="s">
        <v>40</v>
      </c>
      <c r="D400" s="12">
        <v>0</v>
      </c>
      <c r="E400" s="13">
        <v>0</v>
      </c>
      <c r="F400" s="13">
        <v>0</v>
      </c>
      <c r="G400" s="13">
        <v>0</v>
      </c>
      <c r="H400" s="13">
        <v>0</v>
      </c>
      <c r="I400" s="13">
        <v>0</v>
      </c>
      <c r="J400" s="13">
        <v>0</v>
      </c>
      <c r="K400" s="13">
        <v>0</v>
      </c>
      <c r="L400" s="13">
        <v>0</v>
      </c>
      <c r="M400" s="13">
        <v>0</v>
      </c>
      <c r="N400" s="13">
        <v>0</v>
      </c>
      <c r="O400" s="13">
        <v>0</v>
      </c>
      <c r="P400" s="13">
        <v>0</v>
      </c>
      <c r="Q400" s="13">
        <v>0</v>
      </c>
      <c r="R400" s="14">
        <v>0</v>
      </c>
    </row>
    <row r="401" spans="1:18" ht="14" x14ac:dyDescent="0.3">
      <c r="A401" s="45" t="s">
        <v>45</v>
      </c>
      <c r="C401" s="11" t="s">
        <v>28</v>
      </c>
      <c r="D401" s="12">
        <v>0</v>
      </c>
      <c r="E401" s="13">
        <v>0</v>
      </c>
      <c r="F401" s="13">
        <v>0</v>
      </c>
      <c r="G401" s="13">
        <v>0</v>
      </c>
      <c r="H401" s="13">
        <v>0</v>
      </c>
      <c r="I401" s="13">
        <v>0</v>
      </c>
      <c r="J401" s="13">
        <v>0</v>
      </c>
      <c r="K401" s="13">
        <v>0</v>
      </c>
      <c r="L401" s="13">
        <v>0</v>
      </c>
      <c r="M401" s="13">
        <v>0</v>
      </c>
      <c r="N401" s="13">
        <v>0</v>
      </c>
      <c r="O401" s="13">
        <v>0</v>
      </c>
      <c r="P401" s="13">
        <v>0</v>
      </c>
      <c r="Q401" s="13">
        <v>0</v>
      </c>
      <c r="R401" s="14">
        <v>0</v>
      </c>
    </row>
    <row r="402" spans="1:18" ht="14" x14ac:dyDescent="0.3">
      <c r="A402" s="45" t="s">
        <v>45</v>
      </c>
      <c r="C402" s="11" t="s">
        <v>23</v>
      </c>
      <c r="D402" s="12">
        <v>0</v>
      </c>
      <c r="E402" s="13">
        <v>0</v>
      </c>
      <c r="F402" s="13">
        <v>0</v>
      </c>
      <c r="G402" s="13">
        <v>0</v>
      </c>
      <c r="H402" s="13">
        <v>0</v>
      </c>
      <c r="I402" s="13">
        <v>0</v>
      </c>
      <c r="J402" s="13">
        <v>0</v>
      </c>
      <c r="K402" s="13">
        <v>0</v>
      </c>
      <c r="L402" s="13">
        <v>0</v>
      </c>
      <c r="M402" s="13">
        <v>0</v>
      </c>
      <c r="N402" s="13">
        <v>0</v>
      </c>
      <c r="O402" s="13">
        <v>0</v>
      </c>
      <c r="P402" s="13">
        <v>0</v>
      </c>
      <c r="Q402" s="13">
        <v>0</v>
      </c>
      <c r="R402" s="14">
        <v>0</v>
      </c>
    </row>
    <row r="403" spans="1:18" ht="14" x14ac:dyDescent="0.3">
      <c r="A403" s="45" t="s">
        <v>45</v>
      </c>
      <c r="C403" s="11" t="s">
        <v>22</v>
      </c>
      <c r="D403" s="12">
        <v>0</v>
      </c>
      <c r="E403" s="13">
        <v>0</v>
      </c>
      <c r="F403" s="13">
        <v>0</v>
      </c>
      <c r="G403" s="13">
        <v>0</v>
      </c>
      <c r="H403" s="13">
        <v>0</v>
      </c>
      <c r="I403" s="13">
        <v>0</v>
      </c>
      <c r="J403" s="13">
        <v>0</v>
      </c>
      <c r="K403" s="13">
        <v>0</v>
      </c>
      <c r="L403" s="13">
        <v>0</v>
      </c>
      <c r="M403" s="13">
        <v>0</v>
      </c>
      <c r="N403" s="13">
        <v>0</v>
      </c>
      <c r="O403" s="13">
        <v>0</v>
      </c>
      <c r="P403" s="13">
        <v>0</v>
      </c>
      <c r="Q403" s="13">
        <v>0</v>
      </c>
      <c r="R403" s="14">
        <v>0</v>
      </c>
    </row>
    <row r="404" spans="1:18" ht="14.5" thickBot="1" x14ac:dyDescent="0.35">
      <c r="A404" s="45" t="s">
        <v>45</v>
      </c>
      <c r="C404" s="11" t="s">
        <v>24</v>
      </c>
      <c r="D404" s="15">
        <v>0</v>
      </c>
      <c r="E404" s="16">
        <v>0</v>
      </c>
      <c r="F404" s="16">
        <v>0</v>
      </c>
      <c r="G404" s="16">
        <v>0</v>
      </c>
      <c r="H404" s="16">
        <v>0</v>
      </c>
      <c r="I404" s="16">
        <v>0</v>
      </c>
      <c r="J404" s="16">
        <v>0</v>
      </c>
      <c r="K404" s="16">
        <v>0</v>
      </c>
      <c r="L404" s="16">
        <v>0</v>
      </c>
      <c r="M404" s="16">
        <v>0</v>
      </c>
      <c r="N404" s="16">
        <v>0</v>
      </c>
      <c r="O404" s="16">
        <v>0</v>
      </c>
      <c r="P404" s="16">
        <v>0</v>
      </c>
      <c r="Q404" s="16">
        <v>13200</v>
      </c>
      <c r="R404" s="17">
        <v>209266</v>
      </c>
    </row>
    <row r="405" spans="1:18" ht="14.5" thickBot="1" x14ac:dyDescent="0.35">
      <c r="A405" s="45" t="s">
        <v>45</v>
      </c>
      <c r="C405" s="18" t="s">
        <v>14</v>
      </c>
      <c r="D405" s="19">
        <v>0</v>
      </c>
      <c r="E405" s="20">
        <v>0</v>
      </c>
      <c r="F405" s="20">
        <v>0</v>
      </c>
      <c r="G405" s="20">
        <v>0</v>
      </c>
      <c r="H405" s="20">
        <v>0</v>
      </c>
      <c r="I405" s="20">
        <v>0</v>
      </c>
      <c r="J405" s="20">
        <v>0</v>
      </c>
      <c r="K405" s="20">
        <v>0</v>
      </c>
      <c r="L405" s="20">
        <v>0</v>
      </c>
      <c r="M405" s="20">
        <v>0</v>
      </c>
      <c r="N405" s="20">
        <v>0</v>
      </c>
      <c r="O405" s="20">
        <v>0</v>
      </c>
      <c r="P405" s="20">
        <v>0</v>
      </c>
      <c r="Q405" s="20">
        <v>13200</v>
      </c>
      <c r="R405" s="21">
        <v>213991</v>
      </c>
    </row>
    <row r="407" spans="1:18" ht="23.5" thickBot="1" x14ac:dyDescent="0.3">
      <c r="C407" s="1" t="s">
        <v>162</v>
      </c>
      <c r="D407" s="1"/>
      <c r="E407" s="1"/>
      <c r="F407" s="1"/>
      <c r="G407" s="1"/>
      <c r="H407" s="1"/>
      <c r="I407" s="1"/>
      <c r="J407" s="1"/>
      <c r="K407" s="1"/>
      <c r="L407" s="1"/>
      <c r="M407" s="1"/>
      <c r="N407" s="9"/>
      <c r="O407" s="9"/>
      <c r="P407" s="9"/>
      <c r="Q407" s="9"/>
      <c r="R407" s="9"/>
    </row>
    <row r="408" spans="1:18" ht="14.5" thickBot="1" x14ac:dyDescent="0.35">
      <c r="C408" s="2"/>
      <c r="D408" s="140" t="s">
        <v>52</v>
      </c>
      <c r="E408" s="141"/>
      <c r="F408" s="141"/>
      <c r="G408" s="141"/>
      <c r="H408" s="141"/>
      <c r="I408" s="141"/>
      <c r="J408" s="141"/>
      <c r="K408" s="141"/>
      <c r="L408" s="141"/>
      <c r="M408" s="141"/>
      <c r="N408" s="141"/>
      <c r="O408" s="141"/>
      <c r="P408" s="141"/>
      <c r="Q408" s="141"/>
      <c r="R408" s="142"/>
    </row>
    <row r="409" spans="1:18" ht="14.5" thickBot="1" x14ac:dyDescent="0.35">
      <c r="A409" s="45" t="s">
        <v>45</v>
      </c>
      <c r="C409" s="3" t="s">
        <v>352</v>
      </c>
      <c r="D409" s="4" t="s">
        <v>0</v>
      </c>
      <c r="E409" s="5" t="s">
        <v>1</v>
      </c>
      <c r="F409" s="5" t="s">
        <v>2</v>
      </c>
      <c r="G409" s="5" t="s">
        <v>3</v>
      </c>
      <c r="H409" s="5" t="s">
        <v>4</v>
      </c>
      <c r="I409" s="5" t="s">
        <v>5</v>
      </c>
      <c r="J409" s="5" t="s">
        <v>6</v>
      </c>
      <c r="K409" s="5" t="s">
        <v>7</v>
      </c>
      <c r="L409" s="5" t="s">
        <v>8</v>
      </c>
      <c r="M409" s="5" t="s">
        <v>9</v>
      </c>
      <c r="N409" s="5" t="s">
        <v>10</v>
      </c>
      <c r="O409" s="5" t="s">
        <v>11</v>
      </c>
      <c r="P409" s="5" t="s">
        <v>17</v>
      </c>
      <c r="Q409" s="5" t="s">
        <v>44</v>
      </c>
      <c r="R409" s="6" t="s">
        <v>88</v>
      </c>
    </row>
    <row r="410" spans="1:18" ht="14" x14ac:dyDescent="0.3">
      <c r="A410" s="45" t="s">
        <v>45</v>
      </c>
      <c r="C410" s="11" t="s">
        <v>378</v>
      </c>
      <c r="D410" s="12">
        <v>0</v>
      </c>
      <c r="E410" s="13">
        <v>0</v>
      </c>
      <c r="F410" s="13">
        <v>0</v>
      </c>
      <c r="G410" s="13">
        <v>0</v>
      </c>
      <c r="H410" s="13">
        <v>0</v>
      </c>
      <c r="I410" s="13">
        <v>0</v>
      </c>
      <c r="J410" s="13">
        <v>0</v>
      </c>
      <c r="K410" s="13">
        <v>0</v>
      </c>
      <c r="L410" s="13">
        <v>0</v>
      </c>
      <c r="M410" s="13">
        <v>0</v>
      </c>
      <c r="N410" s="13">
        <v>0</v>
      </c>
      <c r="O410" s="13">
        <v>0</v>
      </c>
      <c r="P410" s="13">
        <v>0</v>
      </c>
      <c r="Q410" s="13">
        <v>0</v>
      </c>
      <c r="R410" s="14">
        <v>0</v>
      </c>
    </row>
    <row r="411" spans="1:18" ht="14" x14ac:dyDescent="0.3">
      <c r="A411" s="45" t="s">
        <v>45</v>
      </c>
      <c r="C411" s="11" t="s">
        <v>379</v>
      </c>
      <c r="D411" s="12">
        <v>0</v>
      </c>
      <c r="E411" s="13">
        <v>0</v>
      </c>
      <c r="F411" s="13">
        <v>0</v>
      </c>
      <c r="G411" s="13">
        <v>0</v>
      </c>
      <c r="H411" s="13">
        <v>0</v>
      </c>
      <c r="I411" s="13">
        <v>0</v>
      </c>
      <c r="J411" s="13">
        <v>0</v>
      </c>
      <c r="K411" s="13">
        <v>0</v>
      </c>
      <c r="L411" s="13">
        <v>0</v>
      </c>
      <c r="M411" s="13">
        <v>0</v>
      </c>
      <c r="N411" s="13">
        <v>0</v>
      </c>
      <c r="O411" s="13">
        <v>0</v>
      </c>
      <c r="P411" s="13">
        <v>0</v>
      </c>
      <c r="Q411" s="13">
        <v>0</v>
      </c>
      <c r="R411" s="14">
        <v>0</v>
      </c>
    </row>
    <row r="412" spans="1:18" ht="14" x14ac:dyDescent="0.3">
      <c r="A412" s="45" t="s">
        <v>45</v>
      </c>
      <c r="C412" s="11" t="s">
        <v>25</v>
      </c>
      <c r="D412" s="12">
        <v>0</v>
      </c>
      <c r="E412" s="13">
        <v>0</v>
      </c>
      <c r="F412" s="13">
        <v>0</v>
      </c>
      <c r="G412" s="13">
        <v>0</v>
      </c>
      <c r="H412" s="13">
        <v>0</v>
      </c>
      <c r="I412" s="13">
        <v>0</v>
      </c>
      <c r="J412" s="13">
        <v>0</v>
      </c>
      <c r="K412" s="13">
        <v>0</v>
      </c>
      <c r="L412" s="13">
        <v>0</v>
      </c>
      <c r="M412" s="13">
        <v>0</v>
      </c>
      <c r="N412" s="13">
        <v>0</v>
      </c>
      <c r="O412" s="13">
        <v>0</v>
      </c>
      <c r="P412" s="13">
        <v>0</v>
      </c>
      <c r="Q412" s="13">
        <v>0</v>
      </c>
      <c r="R412" s="14">
        <v>0</v>
      </c>
    </row>
    <row r="413" spans="1:18" ht="14" x14ac:dyDescent="0.3">
      <c r="A413" s="45" t="s">
        <v>45</v>
      </c>
      <c r="C413" s="11" t="s">
        <v>43</v>
      </c>
      <c r="D413" s="12">
        <v>0</v>
      </c>
      <c r="E413" s="13">
        <v>0</v>
      </c>
      <c r="F413" s="13">
        <v>0</v>
      </c>
      <c r="G413" s="13">
        <v>0</v>
      </c>
      <c r="H413" s="13">
        <v>0</v>
      </c>
      <c r="I413" s="13">
        <v>0</v>
      </c>
      <c r="J413" s="13">
        <v>0</v>
      </c>
      <c r="K413" s="13">
        <v>0</v>
      </c>
      <c r="L413" s="13">
        <v>0</v>
      </c>
      <c r="M413" s="13">
        <v>0</v>
      </c>
      <c r="N413" s="13">
        <v>0</v>
      </c>
      <c r="O413" s="13">
        <v>0</v>
      </c>
      <c r="P413" s="13">
        <v>0</v>
      </c>
      <c r="Q413" s="13">
        <v>0</v>
      </c>
      <c r="R413" s="14">
        <v>0</v>
      </c>
    </row>
    <row r="414" spans="1:18" ht="14" x14ac:dyDescent="0.3">
      <c r="A414" s="45" t="s">
        <v>45</v>
      </c>
      <c r="C414" s="11" t="s">
        <v>36</v>
      </c>
      <c r="D414" s="12">
        <v>0</v>
      </c>
      <c r="E414" s="13">
        <v>0</v>
      </c>
      <c r="F414" s="13">
        <v>0</v>
      </c>
      <c r="G414" s="13">
        <v>0</v>
      </c>
      <c r="H414" s="13">
        <v>0</v>
      </c>
      <c r="I414" s="13">
        <v>0</v>
      </c>
      <c r="J414" s="13">
        <v>0</v>
      </c>
      <c r="K414" s="13">
        <v>0</v>
      </c>
      <c r="L414" s="13">
        <v>0</v>
      </c>
      <c r="M414" s="13">
        <v>0</v>
      </c>
      <c r="N414" s="13">
        <v>0</v>
      </c>
      <c r="O414" s="13">
        <v>0</v>
      </c>
      <c r="P414" s="13">
        <v>0</v>
      </c>
      <c r="Q414" s="13">
        <v>0</v>
      </c>
      <c r="R414" s="14">
        <v>0</v>
      </c>
    </row>
    <row r="415" spans="1:18" ht="14" x14ac:dyDescent="0.3">
      <c r="A415" s="45" t="s">
        <v>45</v>
      </c>
      <c r="C415" s="11" t="s">
        <v>18</v>
      </c>
      <c r="D415" s="12">
        <v>0</v>
      </c>
      <c r="E415" s="13">
        <v>0</v>
      </c>
      <c r="F415" s="13">
        <v>0</v>
      </c>
      <c r="G415" s="13">
        <v>0</v>
      </c>
      <c r="H415" s="13">
        <v>0</v>
      </c>
      <c r="I415" s="13">
        <v>0</v>
      </c>
      <c r="J415" s="13">
        <v>0</v>
      </c>
      <c r="K415" s="13">
        <v>0</v>
      </c>
      <c r="L415" s="13">
        <v>0</v>
      </c>
      <c r="M415" s="13">
        <v>0</v>
      </c>
      <c r="N415" s="13">
        <v>0</v>
      </c>
      <c r="O415" s="13">
        <v>0</v>
      </c>
      <c r="P415" s="13">
        <v>0</v>
      </c>
      <c r="Q415" s="13">
        <v>0</v>
      </c>
      <c r="R415" s="130" t="s">
        <v>377</v>
      </c>
    </row>
    <row r="416" spans="1:18" ht="14" x14ac:dyDescent="0.3">
      <c r="A416" s="45" t="s">
        <v>45</v>
      </c>
      <c r="C416" s="11" t="s">
        <v>27</v>
      </c>
      <c r="D416" s="12">
        <v>0</v>
      </c>
      <c r="E416" s="13">
        <v>0</v>
      </c>
      <c r="F416" s="13">
        <v>0</v>
      </c>
      <c r="G416" s="13">
        <v>0</v>
      </c>
      <c r="H416" s="13">
        <v>0</v>
      </c>
      <c r="I416" s="13">
        <v>0</v>
      </c>
      <c r="J416" s="13">
        <v>0</v>
      </c>
      <c r="K416" s="13">
        <v>0</v>
      </c>
      <c r="L416" s="13">
        <v>0</v>
      </c>
      <c r="M416" s="13">
        <v>0</v>
      </c>
      <c r="N416" s="13">
        <v>0</v>
      </c>
      <c r="O416" s="13">
        <v>0</v>
      </c>
      <c r="P416" s="13">
        <v>0</v>
      </c>
      <c r="Q416" s="13">
        <v>0</v>
      </c>
      <c r="R416" s="14">
        <v>0</v>
      </c>
    </row>
    <row r="417" spans="1:18" ht="14" x14ac:dyDescent="0.3">
      <c r="A417" s="45" t="s">
        <v>45</v>
      </c>
      <c r="C417" s="11" t="s">
        <v>20</v>
      </c>
      <c r="D417" s="12">
        <v>0</v>
      </c>
      <c r="E417" s="13">
        <v>0</v>
      </c>
      <c r="F417" s="13">
        <v>0</v>
      </c>
      <c r="G417" s="13">
        <v>0</v>
      </c>
      <c r="H417" s="13">
        <v>0</v>
      </c>
      <c r="I417" s="13">
        <v>0</v>
      </c>
      <c r="J417" s="13">
        <v>0</v>
      </c>
      <c r="K417" s="13">
        <v>0</v>
      </c>
      <c r="L417" s="13">
        <v>0</v>
      </c>
      <c r="M417" s="13">
        <v>0</v>
      </c>
      <c r="N417" s="13">
        <v>0</v>
      </c>
      <c r="O417" s="13">
        <v>0</v>
      </c>
      <c r="P417" s="13">
        <v>0</v>
      </c>
      <c r="Q417" s="13">
        <v>0</v>
      </c>
      <c r="R417" s="14">
        <v>0</v>
      </c>
    </row>
    <row r="418" spans="1:18" ht="14" x14ac:dyDescent="0.3">
      <c r="A418" s="45" t="s">
        <v>45</v>
      </c>
      <c r="C418" s="11" t="s">
        <v>19</v>
      </c>
      <c r="D418" s="12">
        <v>0</v>
      </c>
      <c r="E418" s="13">
        <v>0</v>
      </c>
      <c r="F418" s="13">
        <v>0</v>
      </c>
      <c r="G418" s="13">
        <v>0</v>
      </c>
      <c r="H418" s="13">
        <v>0</v>
      </c>
      <c r="I418" s="13">
        <v>0</v>
      </c>
      <c r="J418" s="13">
        <v>0</v>
      </c>
      <c r="K418" s="13">
        <v>0</v>
      </c>
      <c r="L418" s="13">
        <v>0</v>
      </c>
      <c r="M418" s="13">
        <v>0</v>
      </c>
      <c r="N418" s="13">
        <v>0</v>
      </c>
      <c r="O418" s="13">
        <v>0</v>
      </c>
      <c r="P418" s="13">
        <v>0</v>
      </c>
      <c r="Q418" s="13">
        <v>0</v>
      </c>
      <c r="R418" s="14">
        <v>0</v>
      </c>
    </row>
    <row r="419" spans="1:18" ht="14" x14ac:dyDescent="0.3">
      <c r="A419" s="45" t="s">
        <v>45</v>
      </c>
      <c r="C419" s="11" t="s">
        <v>21</v>
      </c>
      <c r="D419" s="12">
        <v>0</v>
      </c>
      <c r="E419" s="13">
        <v>0</v>
      </c>
      <c r="F419" s="13">
        <v>0</v>
      </c>
      <c r="G419" s="13">
        <v>0</v>
      </c>
      <c r="H419" s="13">
        <v>0</v>
      </c>
      <c r="I419" s="13">
        <v>0</v>
      </c>
      <c r="J419" s="13">
        <v>0</v>
      </c>
      <c r="K419" s="13">
        <v>0</v>
      </c>
      <c r="L419" s="13">
        <v>0</v>
      </c>
      <c r="M419" s="13">
        <v>0</v>
      </c>
      <c r="N419" s="13">
        <v>0</v>
      </c>
      <c r="O419" s="13">
        <v>0</v>
      </c>
      <c r="P419" s="13">
        <v>0</v>
      </c>
      <c r="Q419" s="13">
        <v>0</v>
      </c>
      <c r="R419" s="14">
        <v>0</v>
      </c>
    </row>
    <row r="420" spans="1:18" ht="14" x14ac:dyDescent="0.3">
      <c r="A420" s="45" t="s">
        <v>45</v>
      </c>
      <c r="C420" s="11" t="s">
        <v>26</v>
      </c>
      <c r="D420" s="12">
        <v>0</v>
      </c>
      <c r="E420" s="13">
        <v>0</v>
      </c>
      <c r="F420" s="13">
        <v>0</v>
      </c>
      <c r="G420" s="13">
        <v>0</v>
      </c>
      <c r="H420" s="13">
        <v>0</v>
      </c>
      <c r="I420" s="13">
        <v>0</v>
      </c>
      <c r="J420" s="13">
        <v>0</v>
      </c>
      <c r="K420" s="13">
        <v>0</v>
      </c>
      <c r="L420" s="13">
        <v>0</v>
      </c>
      <c r="M420" s="13">
        <v>0</v>
      </c>
      <c r="N420" s="13">
        <v>0</v>
      </c>
      <c r="O420" s="13">
        <v>0</v>
      </c>
      <c r="P420" s="13">
        <v>0</v>
      </c>
      <c r="Q420" s="13">
        <v>0</v>
      </c>
      <c r="R420" s="14">
        <v>0</v>
      </c>
    </row>
    <row r="421" spans="1:18" ht="14" x14ac:dyDescent="0.3">
      <c r="A421" s="45" t="s">
        <v>45</v>
      </c>
      <c r="C421" s="11" t="s">
        <v>38</v>
      </c>
      <c r="D421" s="12">
        <v>0</v>
      </c>
      <c r="E421" s="13">
        <v>0</v>
      </c>
      <c r="F421" s="13">
        <v>0</v>
      </c>
      <c r="G421" s="13">
        <v>0</v>
      </c>
      <c r="H421" s="13">
        <v>0</v>
      </c>
      <c r="I421" s="13">
        <v>0</v>
      </c>
      <c r="J421" s="13">
        <v>0</v>
      </c>
      <c r="K421" s="13">
        <v>0</v>
      </c>
      <c r="L421" s="13">
        <v>0</v>
      </c>
      <c r="M421" s="13">
        <v>0</v>
      </c>
      <c r="N421" s="13">
        <v>0</v>
      </c>
      <c r="O421" s="13">
        <v>0</v>
      </c>
      <c r="P421" s="13">
        <v>0</v>
      </c>
      <c r="Q421" s="13">
        <v>0</v>
      </c>
      <c r="R421" s="14">
        <v>0</v>
      </c>
    </row>
    <row r="422" spans="1:18" ht="14" x14ac:dyDescent="0.3">
      <c r="A422" s="45" t="s">
        <v>45</v>
      </c>
      <c r="C422" s="11" t="s">
        <v>29</v>
      </c>
      <c r="D422" s="12">
        <v>0</v>
      </c>
      <c r="E422" s="13">
        <v>0</v>
      </c>
      <c r="F422" s="13">
        <v>0</v>
      </c>
      <c r="G422" s="13">
        <v>0</v>
      </c>
      <c r="H422" s="13">
        <v>0</v>
      </c>
      <c r="I422" s="13">
        <v>0</v>
      </c>
      <c r="J422" s="13">
        <v>0</v>
      </c>
      <c r="K422" s="13">
        <v>0</v>
      </c>
      <c r="L422" s="13">
        <v>0</v>
      </c>
      <c r="M422" s="13">
        <v>0</v>
      </c>
      <c r="N422" s="13">
        <v>0</v>
      </c>
      <c r="O422" s="13">
        <v>0</v>
      </c>
      <c r="P422" s="13">
        <v>0</v>
      </c>
      <c r="Q422" s="13">
        <v>0</v>
      </c>
      <c r="R422" s="14">
        <v>0</v>
      </c>
    </row>
    <row r="423" spans="1:18" ht="14" x14ac:dyDescent="0.3">
      <c r="A423" s="45" t="s">
        <v>45</v>
      </c>
      <c r="C423" s="11" t="s">
        <v>40</v>
      </c>
      <c r="D423" s="12">
        <v>0</v>
      </c>
      <c r="E423" s="13">
        <v>0</v>
      </c>
      <c r="F423" s="13">
        <v>0</v>
      </c>
      <c r="G423" s="13">
        <v>0</v>
      </c>
      <c r="H423" s="13">
        <v>0</v>
      </c>
      <c r="I423" s="13">
        <v>0</v>
      </c>
      <c r="J423" s="13">
        <v>0</v>
      </c>
      <c r="K423" s="13">
        <v>0</v>
      </c>
      <c r="L423" s="13">
        <v>0</v>
      </c>
      <c r="M423" s="13">
        <v>0</v>
      </c>
      <c r="N423" s="13">
        <v>0</v>
      </c>
      <c r="O423" s="13">
        <v>0</v>
      </c>
      <c r="P423" s="13">
        <v>0</v>
      </c>
      <c r="Q423" s="13">
        <v>0</v>
      </c>
      <c r="R423" s="14">
        <v>0</v>
      </c>
    </row>
    <row r="424" spans="1:18" ht="14" x14ac:dyDescent="0.3">
      <c r="A424" s="45" t="s">
        <v>45</v>
      </c>
      <c r="C424" s="11" t="s">
        <v>28</v>
      </c>
      <c r="D424" s="12">
        <v>0</v>
      </c>
      <c r="E424" s="13">
        <v>0</v>
      </c>
      <c r="F424" s="13">
        <v>0</v>
      </c>
      <c r="G424" s="13">
        <v>0</v>
      </c>
      <c r="H424" s="13">
        <v>0</v>
      </c>
      <c r="I424" s="13">
        <v>0</v>
      </c>
      <c r="J424" s="13">
        <v>0</v>
      </c>
      <c r="K424" s="13">
        <v>0</v>
      </c>
      <c r="L424" s="13">
        <v>0</v>
      </c>
      <c r="M424" s="13">
        <v>0</v>
      </c>
      <c r="N424" s="13">
        <v>0</v>
      </c>
      <c r="O424" s="13">
        <v>0</v>
      </c>
      <c r="P424" s="13">
        <v>0</v>
      </c>
      <c r="Q424" s="13">
        <v>0</v>
      </c>
      <c r="R424" s="14">
        <v>0</v>
      </c>
    </row>
    <row r="425" spans="1:18" ht="14" x14ac:dyDescent="0.3">
      <c r="A425" s="45" t="s">
        <v>45</v>
      </c>
      <c r="C425" s="11" t="s">
        <v>23</v>
      </c>
      <c r="D425" s="12">
        <v>0</v>
      </c>
      <c r="E425" s="13">
        <v>0</v>
      </c>
      <c r="F425" s="13">
        <v>0</v>
      </c>
      <c r="G425" s="13">
        <v>0</v>
      </c>
      <c r="H425" s="13">
        <v>0</v>
      </c>
      <c r="I425" s="13">
        <v>0</v>
      </c>
      <c r="J425" s="13">
        <v>0</v>
      </c>
      <c r="K425" s="13">
        <v>0</v>
      </c>
      <c r="L425" s="13">
        <v>0</v>
      </c>
      <c r="M425" s="13">
        <v>0</v>
      </c>
      <c r="N425" s="13">
        <v>0</v>
      </c>
      <c r="O425" s="13">
        <v>0</v>
      </c>
      <c r="P425" s="13">
        <v>0</v>
      </c>
      <c r="Q425" s="13">
        <v>0</v>
      </c>
      <c r="R425" s="14">
        <v>0</v>
      </c>
    </row>
    <row r="426" spans="1:18" ht="14" x14ac:dyDescent="0.3">
      <c r="A426" s="45" t="s">
        <v>45</v>
      </c>
      <c r="C426" s="11" t="s">
        <v>22</v>
      </c>
      <c r="D426" s="12">
        <v>0</v>
      </c>
      <c r="E426" s="13">
        <v>0</v>
      </c>
      <c r="F426" s="13">
        <v>0</v>
      </c>
      <c r="G426" s="13">
        <v>0</v>
      </c>
      <c r="H426" s="13">
        <v>0</v>
      </c>
      <c r="I426" s="13">
        <v>0</v>
      </c>
      <c r="J426" s="13">
        <v>0</v>
      </c>
      <c r="K426" s="13">
        <v>0</v>
      </c>
      <c r="L426" s="13">
        <v>0</v>
      </c>
      <c r="M426" s="13">
        <v>0</v>
      </c>
      <c r="N426" s="13">
        <v>0</v>
      </c>
      <c r="O426" s="13">
        <v>0</v>
      </c>
      <c r="P426" s="13">
        <v>0</v>
      </c>
      <c r="Q426" s="13">
        <v>0</v>
      </c>
      <c r="R426" s="14">
        <v>0</v>
      </c>
    </row>
    <row r="427" spans="1:18" ht="14.5" thickBot="1" x14ac:dyDescent="0.35">
      <c r="A427" s="45" t="s">
        <v>45</v>
      </c>
      <c r="C427" s="11" t="s">
        <v>24</v>
      </c>
      <c r="D427" s="15">
        <v>0</v>
      </c>
      <c r="E427" s="16">
        <v>0</v>
      </c>
      <c r="F427" s="16">
        <v>0</v>
      </c>
      <c r="G427" s="16">
        <v>0</v>
      </c>
      <c r="H427" s="16">
        <v>0</v>
      </c>
      <c r="I427" s="16">
        <v>0</v>
      </c>
      <c r="J427" s="16">
        <v>0</v>
      </c>
      <c r="K427" s="16">
        <v>0</v>
      </c>
      <c r="L427" s="16">
        <v>0</v>
      </c>
      <c r="M427" s="16">
        <v>0</v>
      </c>
      <c r="N427" s="16">
        <v>0</v>
      </c>
      <c r="O427" s="16">
        <v>0</v>
      </c>
      <c r="P427" s="16">
        <v>0</v>
      </c>
      <c r="Q427" s="16">
        <v>13200</v>
      </c>
      <c r="R427" s="17">
        <v>209266</v>
      </c>
    </row>
    <row r="428" spans="1:18" ht="14.5" thickBot="1" x14ac:dyDescent="0.35">
      <c r="A428" s="45" t="s">
        <v>45</v>
      </c>
      <c r="C428" s="18" t="s">
        <v>14</v>
      </c>
      <c r="D428" s="19">
        <v>0</v>
      </c>
      <c r="E428" s="20">
        <v>0</v>
      </c>
      <c r="F428" s="20">
        <v>0</v>
      </c>
      <c r="G428" s="20">
        <v>0</v>
      </c>
      <c r="H428" s="20">
        <v>0</v>
      </c>
      <c r="I428" s="20">
        <v>0</v>
      </c>
      <c r="J428" s="20">
        <v>0</v>
      </c>
      <c r="K428" s="20">
        <v>0</v>
      </c>
      <c r="L428" s="20">
        <v>0</v>
      </c>
      <c r="M428" s="20">
        <v>0</v>
      </c>
      <c r="N428" s="20">
        <v>0</v>
      </c>
      <c r="O428" s="20">
        <v>0</v>
      </c>
      <c r="P428" s="20">
        <v>0</v>
      </c>
      <c r="Q428" s="20" t="s">
        <v>377</v>
      </c>
      <c r="R428" s="21" t="s">
        <v>377</v>
      </c>
    </row>
    <row r="431" spans="1:18" x14ac:dyDescent="0.25">
      <c r="C431" s="28"/>
      <c r="D431" s="28"/>
      <c r="E431" s="28"/>
      <c r="F431" s="28"/>
      <c r="G431" s="28"/>
      <c r="H431" s="28"/>
      <c r="I431" s="28"/>
      <c r="J431" s="28"/>
      <c r="K431" s="28"/>
      <c r="L431" s="28"/>
      <c r="M431" s="28"/>
      <c r="N431" s="28"/>
      <c r="O431" s="28"/>
      <c r="P431" s="28"/>
      <c r="R431" s="28"/>
    </row>
    <row r="432" spans="1:18" ht="23.5" thickBot="1" x14ac:dyDescent="0.3">
      <c r="C432" s="1" t="s">
        <v>163</v>
      </c>
      <c r="D432" s="1"/>
      <c r="E432" s="1"/>
      <c r="F432" s="1"/>
      <c r="G432" s="1"/>
      <c r="H432" s="1"/>
      <c r="I432" s="1"/>
      <c r="J432" s="1"/>
      <c r="K432" s="1"/>
      <c r="L432" s="1"/>
      <c r="M432" s="1"/>
      <c r="N432" s="9"/>
      <c r="O432" s="9"/>
      <c r="P432" s="9"/>
      <c r="Q432" s="9"/>
      <c r="R432" s="9"/>
    </row>
    <row r="433" spans="1:18" ht="14.5" thickBot="1" x14ac:dyDescent="0.35">
      <c r="C433" s="2"/>
      <c r="D433" s="140" t="s">
        <v>52</v>
      </c>
      <c r="E433" s="141"/>
      <c r="F433" s="141"/>
      <c r="G433" s="141"/>
      <c r="H433" s="141"/>
      <c r="I433" s="141"/>
      <c r="J433" s="141"/>
      <c r="K433" s="141"/>
      <c r="L433" s="141"/>
      <c r="M433" s="141"/>
      <c r="N433" s="141"/>
      <c r="O433" s="141"/>
      <c r="P433" s="141"/>
      <c r="Q433" s="141"/>
      <c r="R433" s="142"/>
    </row>
    <row r="434" spans="1:18" ht="14.5" thickBot="1" x14ac:dyDescent="0.35">
      <c r="A434" s="45" t="s">
        <v>89</v>
      </c>
      <c r="C434" s="3" t="s">
        <v>352</v>
      </c>
      <c r="D434" s="4" t="s">
        <v>0</v>
      </c>
      <c r="E434" s="5" t="s">
        <v>1</v>
      </c>
      <c r="F434" s="5" t="s">
        <v>2</v>
      </c>
      <c r="G434" s="5" t="s">
        <v>3</v>
      </c>
      <c r="H434" s="5" t="s">
        <v>4</v>
      </c>
      <c r="I434" s="5" t="s">
        <v>5</v>
      </c>
      <c r="J434" s="5" t="s">
        <v>6</v>
      </c>
      <c r="K434" s="5" t="s">
        <v>7</v>
      </c>
      <c r="L434" s="5" t="s">
        <v>8</v>
      </c>
      <c r="M434" s="5" t="s">
        <v>9</v>
      </c>
      <c r="N434" s="5" t="s">
        <v>10</v>
      </c>
      <c r="O434" s="5" t="s">
        <v>11</v>
      </c>
      <c r="P434" s="5" t="s">
        <v>17</v>
      </c>
      <c r="Q434" s="5" t="s">
        <v>44</v>
      </c>
      <c r="R434" s="6" t="s">
        <v>88</v>
      </c>
    </row>
    <row r="435" spans="1:18" ht="14" x14ac:dyDescent="0.3">
      <c r="A435" s="45" t="s">
        <v>89</v>
      </c>
      <c r="C435" s="11" t="s">
        <v>378</v>
      </c>
      <c r="D435" s="12">
        <v>0</v>
      </c>
      <c r="E435" s="13">
        <v>0</v>
      </c>
      <c r="F435" s="13">
        <v>0</v>
      </c>
      <c r="G435" s="13">
        <v>0</v>
      </c>
      <c r="H435" s="13">
        <v>0</v>
      </c>
      <c r="I435" s="13">
        <v>0</v>
      </c>
      <c r="J435" s="13">
        <v>0</v>
      </c>
      <c r="K435" s="13">
        <v>0</v>
      </c>
      <c r="L435" s="13">
        <v>0</v>
      </c>
      <c r="M435" s="13">
        <v>0</v>
      </c>
      <c r="N435" s="13">
        <v>0</v>
      </c>
      <c r="O435" s="13">
        <v>0</v>
      </c>
      <c r="P435" s="13">
        <v>0</v>
      </c>
      <c r="Q435" s="13">
        <v>0</v>
      </c>
      <c r="R435" s="14">
        <v>0</v>
      </c>
    </row>
    <row r="436" spans="1:18" ht="14" x14ac:dyDescent="0.3">
      <c r="A436" s="45" t="s">
        <v>89</v>
      </c>
      <c r="C436" s="11" t="s">
        <v>379</v>
      </c>
      <c r="D436" s="12">
        <v>0</v>
      </c>
      <c r="E436" s="13">
        <v>0</v>
      </c>
      <c r="F436" s="13">
        <v>0</v>
      </c>
      <c r="G436" s="13">
        <v>0</v>
      </c>
      <c r="H436" s="13">
        <v>0</v>
      </c>
      <c r="I436" s="13">
        <v>0</v>
      </c>
      <c r="J436" s="13">
        <v>0</v>
      </c>
      <c r="K436" s="13">
        <v>0</v>
      </c>
      <c r="L436" s="13">
        <v>0</v>
      </c>
      <c r="M436" s="13">
        <v>0</v>
      </c>
      <c r="N436" s="13">
        <v>0</v>
      </c>
      <c r="O436" s="13">
        <v>0</v>
      </c>
      <c r="P436" s="13">
        <v>0</v>
      </c>
      <c r="Q436" s="13">
        <v>0</v>
      </c>
      <c r="R436" s="14">
        <v>0</v>
      </c>
    </row>
    <row r="437" spans="1:18" ht="14" x14ac:dyDescent="0.3">
      <c r="A437" s="45" t="s">
        <v>89</v>
      </c>
      <c r="C437" s="11" t="s">
        <v>25</v>
      </c>
      <c r="D437" s="12">
        <v>0</v>
      </c>
      <c r="E437" s="13">
        <v>0</v>
      </c>
      <c r="F437" s="13">
        <v>0</v>
      </c>
      <c r="G437" s="13">
        <v>0</v>
      </c>
      <c r="H437" s="13">
        <v>0</v>
      </c>
      <c r="I437" s="13">
        <v>0</v>
      </c>
      <c r="J437" s="13">
        <v>0</v>
      </c>
      <c r="K437" s="13">
        <v>0</v>
      </c>
      <c r="L437" s="13">
        <v>0</v>
      </c>
      <c r="M437" s="13">
        <v>0</v>
      </c>
      <c r="N437" s="13">
        <v>0</v>
      </c>
      <c r="O437" s="13">
        <v>0</v>
      </c>
      <c r="P437" s="13">
        <v>0</v>
      </c>
      <c r="Q437" s="13">
        <v>0</v>
      </c>
      <c r="R437" s="14">
        <v>0</v>
      </c>
    </row>
    <row r="438" spans="1:18" ht="14" x14ac:dyDescent="0.3">
      <c r="A438" s="45" t="s">
        <v>89</v>
      </c>
      <c r="C438" s="11" t="s">
        <v>43</v>
      </c>
      <c r="D438" s="12">
        <v>0</v>
      </c>
      <c r="E438" s="13">
        <v>0</v>
      </c>
      <c r="F438" s="13">
        <v>0</v>
      </c>
      <c r="G438" s="13">
        <v>0</v>
      </c>
      <c r="H438" s="13">
        <v>0</v>
      </c>
      <c r="I438" s="13">
        <v>0</v>
      </c>
      <c r="J438" s="13">
        <v>0</v>
      </c>
      <c r="K438" s="13">
        <v>0</v>
      </c>
      <c r="L438" s="13">
        <v>0</v>
      </c>
      <c r="M438" s="13">
        <v>0</v>
      </c>
      <c r="N438" s="13">
        <v>0</v>
      </c>
      <c r="O438" s="13">
        <v>0</v>
      </c>
      <c r="P438" s="13">
        <v>0</v>
      </c>
      <c r="Q438" s="13">
        <v>0</v>
      </c>
      <c r="R438" s="14">
        <v>0</v>
      </c>
    </row>
    <row r="439" spans="1:18" ht="14" x14ac:dyDescent="0.3">
      <c r="A439" s="45" t="s">
        <v>89</v>
      </c>
      <c r="C439" s="11" t="s">
        <v>36</v>
      </c>
      <c r="D439" s="12">
        <v>0</v>
      </c>
      <c r="E439" s="13">
        <v>0</v>
      </c>
      <c r="F439" s="13">
        <v>0</v>
      </c>
      <c r="G439" s="13">
        <v>0</v>
      </c>
      <c r="H439" s="13">
        <v>0</v>
      </c>
      <c r="I439" s="13">
        <v>0</v>
      </c>
      <c r="J439" s="13">
        <v>0</v>
      </c>
      <c r="K439" s="13">
        <v>0</v>
      </c>
      <c r="L439" s="13">
        <v>0</v>
      </c>
      <c r="M439" s="13">
        <v>0</v>
      </c>
      <c r="N439" s="13">
        <v>0</v>
      </c>
      <c r="O439" s="13">
        <v>0</v>
      </c>
      <c r="P439" s="13">
        <v>0</v>
      </c>
      <c r="Q439" s="13">
        <v>0</v>
      </c>
      <c r="R439" s="14">
        <v>0</v>
      </c>
    </row>
    <row r="440" spans="1:18" ht="14" x14ac:dyDescent="0.3">
      <c r="A440" s="45" t="s">
        <v>89</v>
      </c>
      <c r="C440" s="11" t="s">
        <v>18</v>
      </c>
      <c r="D440" s="12">
        <v>0</v>
      </c>
      <c r="E440" s="13">
        <v>0</v>
      </c>
      <c r="F440" s="13">
        <v>0</v>
      </c>
      <c r="G440" s="13">
        <v>0</v>
      </c>
      <c r="H440" s="13">
        <v>0</v>
      </c>
      <c r="I440" s="13">
        <v>0</v>
      </c>
      <c r="J440" s="13">
        <v>0</v>
      </c>
      <c r="K440" s="13">
        <v>0</v>
      </c>
      <c r="L440" s="13">
        <v>0</v>
      </c>
      <c r="M440" s="13">
        <v>0</v>
      </c>
      <c r="N440" s="13">
        <v>0</v>
      </c>
      <c r="O440" s="13">
        <v>0</v>
      </c>
      <c r="P440" s="13">
        <v>0</v>
      </c>
      <c r="Q440" s="13">
        <v>0</v>
      </c>
      <c r="R440" s="14">
        <v>0</v>
      </c>
    </row>
    <row r="441" spans="1:18" ht="14" x14ac:dyDescent="0.3">
      <c r="A441" s="45" t="s">
        <v>89</v>
      </c>
      <c r="C441" s="11" t="s">
        <v>27</v>
      </c>
      <c r="D441" s="12">
        <v>0</v>
      </c>
      <c r="E441" s="13">
        <v>0</v>
      </c>
      <c r="F441" s="13">
        <v>0</v>
      </c>
      <c r="G441" s="13">
        <v>0</v>
      </c>
      <c r="H441" s="13">
        <v>0</v>
      </c>
      <c r="I441" s="13">
        <v>0</v>
      </c>
      <c r="J441" s="13">
        <v>0</v>
      </c>
      <c r="K441" s="13">
        <v>0</v>
      </c>
      <c r="L441" s="13">
        <v>0</v>
      </c>
      <c r="M441" s="13">
        <v>0</v>
      </c>
      <c r="N441" s="13">
        <v>0</v>
      </c>
      <c r="O441" s="13">
        <v>0</v>
      </c>
      <c r="P441" s="13">
        <v>0</v>
      </c>
      <c r="Q441" s="13">
        <v>0</v>
      </c>
      <c r="R441" s="14">
        <v>0</v>
      </c>
    </row>
    <row r="442" spans="1:18" ht="14" x14ac:dyDescent="0.3">
      <c r="A442" s="45" t="s">
        <v>89</v>
      </c>
      <c r="C442" s="11" t="s">
        <v>20</v>
      </c>
      <c r="D442" s="12">
        <v>0</v>
      </c>
      <c r="E442" s="13">
        <v>0</v>
      </c>
      <c r="F442" s="13">
        <v>0</v>
      </c>
      <c r="G442" s="13">
        <v>0</v>
      </c>
      <c r="H442" s="13">
        <v>0</v>
      </c>
      <c r="I442" s="13">
        <v>0</v>
      </c>
      <c r="J442" s="13">
        <v>0</v>
      </c>
      <c r="K442" s="13">
        <v>0</v>
      </c>
      <c r="L442" s="13">
        <v>0</v>
      </c>
      <c r="M442" s="13">
        <v>0</v>
      </c>
      <c r="N442" s="13">
        <v>0</v>
      </c>
      <c r="O442" s="13">
        <v>0</v>
      </c>
      <c r="P442" s="13">
        <v>0</v>
      </c>
      <c r="Q442" s="13">
        <v>0</v>
      </c>
      <c r="R442" s="130" t="s">
        <v>377</v>
      </c>
    </row>
    <row r="443" spans="1:18" ht="14" x14ac:dyDescent="0.3">
      <c r="A443" s="45" t="s">
        <v>89</v>
      </c>
      <c r="C443" s="11" t="s">
        <v>19</v>
      </c>
      <c r="D443" s="12">
        <v>0</v>
      </c>
      <c r="E443" s="13">
        <v>0</v>
      </c>
      <c r="F443" s="13">
        <v>0</v>
      </c>
      <c r="G443" s="13">
        <v>0</v>
      </c>
      <c r="H443" s="13">
        <v>0</v>
      </c>
      <c r="I443" s="13">
        <v>0</v>
      </c>
      <c r="J443" s="13">
        <v>0</v>
      </c>
      <c r="K443" s="13">
        <v>0</v>
      </c>
      <c r="L443" s="13">
        <v>0</v>
      </c>
      <c r="M443" s="13">
        <v>0</v>
      </c>
      <c r="N443" s="13">
        <v>0</v>
      </c>
      <c r="O443" s="13">
        <v>0</v>
      </c>
      <c r="P443" s="13">
        <v>0</v>
      </c>
      <c r="Q443" s="13">
        <v>0</v>
      </c>
      <c r="R443" s="14">
        <v>0</v>
      </c>
    </row>
    <row r="444" spans="1:18" ht="14" x14ac:dyDescent="0.3">
      <c r="A444" s="45" t="s">
        <v>89</v>
      </c>
      <c r="C444" s="11" t="s">
        <v>21</v>
      </c>
      <c r="D444" s="12">
        <v>0</v>
      </c>
      <c r="E444" s="13">
        <v>0</v>
      </c>
      <c r="F444" s="13">
        <v>0</v>
      </c>
      <c r="G444" s="13">
        <v>0</v>
      </c>
      <c r="H444" s="13">
        <v>0</v>
      </c>
      <c r="I444" s="13">
        <v>0</v>
      </c>
      <c r="J444" s="13">
        <v>0</v>
      </c>
      <c r="K444" s="13">
        <v>0</v>
      </c>
      <c r="L444" s="13">
        <v>0</v>
      </c>
      <c r="M444" s="13">
        <v>0</v>
      </c>
      <c r="N444" s="13">
        <v>0</v>
      </c>
      <c r="O444" s="13">
        <v>0</v>
      </c>
      <c r="P444" s="13">
        <v>0</v>
      </c>
      <c r="Q444" s="13">
        <v>0</v>
      </c>
      <c r="R444" s="14">
        <v>0</v>
      </c>
    </row>
    <row r="445" spans="1:18" ht="14" x14ac:dyDescent="0.3">
      <c r="A445" s="45" t="s">
        <v>89</v>
      </c>
      <c r="C445" s="11" t="s">
        <v>26</v>
      </c>
      <c r="D445" s="12">
        <v>0</v>
      </c>
      <c r="E445" s="13">
        <v>0</v>
      </c>
      <c r="F445" s="13">
        <v>0</v>
      </c>
      <c r="G445" s="13">
        <v>0</v>
      </c>
      <c r="H445" s="13">
        <v>0</v>
      </c>
      <c r="I445" s="13">
        <v>0</v>
      </c>
      <c r="J445" s="13">
        <v>0</v>
      </c>
      <c r="K445" s="13">
        <v>0</v>
      </c>
      <c r="L445" s="13">
        <v>0</v>
      </c>
      <c r="M445" s="13">
        <v>0</v>
      </c>
      <c r="N445" s="13">
        <v>0</v>
      </c>
      <c r="O445" s="13">
        <v>0</v>
      </c>
      <c r="P445" s="13">
        <v>0</v>
      </c>
      <c r="Q445" s="13">
        <v>0</v>
      </c>
      <c r="R445" s="14">
        <v>0</v>
      </c>
    </row>
    <row r="446" spans="1:18" ht="14" x14ac:dyDescent="0.3">
      <c r="A446" s="45" t="s">
        <v>89</v>
      </c>
      <c r="C446" s="11" t="s">
        <v>38</v>
      </c>
      <c r="D446" s="12">
        <v>0</v>
      </c>
      <c r="E446" s="13">
        <v>0</v>
      </c>
      <c r="F446" s="13">
        <v>0</v>
      </c>
      <c r="G446" s="13">
        <v>0</v>
      </c>
      <c r="H446" s="13">
        <v>0</v>
      </c>
      <c r="I446" s="13">
        <v>0</v>
      </c>
      <c r="J446" s="13">
        <v>0</v>
      </c>
      <c r="K446" s="13">
        <v>0</v>
      </c>
      <c r="L446" s="13">
        <v>0</v>
      </c>
      <c r="M446" s="13">
        <v>0</v>
      </c>
      <c r="N446" s="13">
        <v>0</v>
      </c>
      <c r="O446" s="13">
        <v>0</v>
      </c>
      <c r="P446" s="13">
        <v>0</v>
      </c>
      <c r="Q446" s="13">
        <v>0</v>
      </c>
      <c r="R446" s="130" t="s">
        <v>377</v>
      </c>
    </row>
    <row r="447" spans="1:18" ht="14" x14ac:dyDescent="0.3">
      <c r="A447" s="45" t="s">
        <v>89</v>
      </c>
      <c r="C447" s="11" t="s">
        <v>29</v>
      </c>
      <c r="D447" s="12">
        <v>0</v>
      </c>
      <c r="E447" s="13">
        <v>0</v>
      </c>
      <c r="F447" s="13">
        <v>0</v>
      </c>
      <c r="G447" s="13">
        <v>0</v>
      </c>
      <c r="H447" s="13">
        <v>0</v>
      </c>
      <c r="I447" s="13">
        <v>0</v>
      </c>
      <c r="J447" s="13">
        <v>0</v>
      </c>
      <c r="K447" s="13">
        <v>0</v>
      </c>
      <c r="L447" s="13">
        <v>0</v>
      </c>
      <c r="M447" s="13">
        <v>0</v>
      </c>
      <c r="N447" s="13">
        <v>0</v>
      </c>
      <c r="O447" s="13">
        <v>0</v>
      </c>
      <c r="P447" s="13">
        <v>0</v>
      </c>
      <c r="Q447" s="13">
        <v>0</v>
      </c>
      <c r="R447" s="14">
        <v>0</v>
      </c>
    </row>
    <row r="448" spans="1:18" ht="14" x14ac:dyDescent="0.3">
      <c r="A448" s="45" t="s">
        <v>89</v>
      </c>
      <c r="C448" s="11" t="s">
        <v>40</v>
      </c>
      <c r="D448" s="12">
        <v>0</v>
      </c>
      <c r="E448" s="13">
        <v>0</v>
      </c>
      <c r="F448" s="13">
        <v>0</v>
      </c>
      <c r="G448" s="13">
        <v>0</v>
      </c>
      <c r="H448" s="13">
        <v>0</v>
      </c>
      <c r="I448" s="13">
        <v>0</v>
      </c>
      <c r="J448" s="13">
        <v>0</v>
      </c>
      <c r="K448" s="13">
        <v>0</v>
      </c>
      <c r="L448" s="13">
        <v>0</v>
      </c>
      <c r="M448" s="13">
        <v>0</v>
      </c>
      <c r="N448" s="13">
        <v>0</v>
      </c>
      <c r="O448" s="13">
        <v>0</v>
      </c>
      <c r="P448" s="13">
        <v>0</v>
      </c>
      <c r="Q448" s="13">
        <v>0</v>
      </c>
      <c r="R448" s="14">
        <v>0</v>
      </c>
    </row>
    <row r="449" spans="1:18" ht="14" x14ac:dyDescent="0.3">
      <c r="A449" s="45" t="s">
        <v>89</v>
      </c>
      <c r="C449" s="11" t="s">
        <v>28</v>
      </c>
      <c r="D449" s="12">
        <v>0</v>
      </c>
      <c r="E449" s="13">
        <v>0</v>
      </c>
      <c r="F449" s="13">
        <v>0</v>
      </c>
      <c r="G449" s="13">
        <v>0</v>
      </c>
      <c r="H449" s="13">
        <v>0</v>
      </c>
      <c r="I449" s="13">
        <v>0</v>
      </c>
      <c r="J449" s="13">
        <v>0</v>
      </c>
      <c r="K449" s="13">
        <v>0</v>
      </c>
      <c r="L449" s="13">
        <v>0</v>
      </c>
      <c r="M449" s="13">
        <v>0</v>
      </c>
      <c r="N449" s="13">
        <v>0</v>
      </c>
      <c r="O449" s="13">
        <v>0</v>
      </c>
      <c r="P449" s="13">
        <v>0</v>
      </c>
      <c r="Q449" s="13">
        <v>0</v>
      </c>
      <c r="R449" s="14">
        <v>0</v>
      </c>
    </row>
    <row r="450" spans="1:18" ht="14" x14ac:dyDescent="0.3">
      <c r="A450" s="45" t="s">
        <v>89</v>
      </c>
      <c r="C450" s="11" t="s">
        <v>23</v>
      </c>
      <c r="D450" s="12">
        <v>0</v>
      </c>
      <c r="E450" s="13">
        <v>0</v>
      </c>
      <c r="F450" s="13">
        <v>0</v>
      </c>
      <c r="G450" s="13">
        <v>0</v>
      </c>
      <c r="H450" s="13">
        <v>0</v>
      </c>
      <c r="I450" s="13">
        <v>0</v>
      </c>
      <c r="J450" s="13">
        <v>0</v>
      </c>
      <c r="K450" s="13">
        <v>0</v>
      </c>
      <c r="L450" s="13">
        <v>0</v>
      </c>
      <c r="M450" s="13">
        <v>0</v>
      </c>
      <c r="N450" s="13">
        <v>0</v>
      </c>
      <c r="O450" s="13">
        <v>0</v>
      </c>
      <c r="P450" s="13">
        <v>0</v>
      </c>
      <c r="Q450" s="13">
        <v>0</v>
      </c>
      <c r="R450" s="14">
        <v>0</v>
      </c>
    </row>
    <row r="451" spans="1:18" ht="14" x14ac:dyDescent="0.3">
      <c r="A451" s="45" t="s">
        <v>89</v>
      </c>
      <c r="C451" s="11" t="s">
        <v>22</v>
      </c>
      <c r="D451" s="12">
        <v>0</v>
      </c>
      <c r="E451" s="13">
        <v>0</v>
      </c>
      <c r="F451" s="13">
        <v>0</v>
      </c>
      <c r="G451" s="13">
        <v>0</v>
      </c>
      <c r="H451" s="13">
        <v>0</v>
      </c>
      <c r="I451" s="13">
        <v>0</v>
      </c>
      <c r="J451" s="13">
        <v>0</v>
      </c>
      <c r="K451" s="13">
        <v>0</v>
      </c>
      <c r="L451" s="13">
        <v>0</v>
      </c>
      <c r="M451" s="13">
        <v>0</v>
      </c>
      <c r="N451" s="13">
        <v>0</v>
      </c>
      <c r="O451" s="13">
        <v>0</v>
      </c>
      <c r="P451" s="13">
        <v>0</v>
      </c>
      <c r="Q451" s="13">
        <v>0</v>
      </c>
      <c r="R451" s="14">
        <v>0</v>
      </c>
    </row>
    <row r="452" spans="1:18" ht="14.5" thickBot="1" x14ac:dyDescent="0.35">
      <c r="A452" s="45" t="s">
        <v>89</v>
      </c>
      <c r="C452" s="11" t="s">
        <v>24</v>
      </c>
      <c r="D452" s="15">
        <v>0</v>
      </c>
      <c r="E452" s="16">
        <v>0</v>
      </c>
      <c r="F452" s="16">
        <v>0</v>
      </c>
      <c r="G452" s="16">
        <v>0</v>
      </c>
      <c r="H452" s="16">
        <v>0</v>
      </c>
      <c r="I452" s="16">
        <v>0</v>
      </c>
      <c r="J452" s="16">
        <v>0</v>
      </c>
      <c r="K452" s="16">
        <v>0</v>
      </c>
      <c r="L452" s="16">
        <v>0</v>
      </c>
      <c r="M452" s="16">
        <v>0</v>
      </c>
      <c r="N452" s="16">
        <v>0</v>
      </c>
      <c r="O452" s="16">
        <v>0</v>
      </c>
      <c r="P452" s="16">
        <v>0</v>
      </c>
      <c r="Q452" s="16">
        <v>0</v>
      </c>
      <c r="R452" s="17">
        <v>8189363.4100000001</v>
      </c>
    </row>
    <row r="453" spans="1:18" ht="14.5" thickBot="1" x14ac:dyDescent="0.35">
      <c r="A453" s="45" t="s">
        <v>89</v>
      </c>
      <c r="C453" s="18" t="s">
        <v>14</v>
      </c>
      <c r="D453" s="19">
        <v>0</v>
      </c>
      <c r="E453" s="20">
        <v>0</v>
      </c>
      <c r="F453" s="20">
        <v>0</v>
      </c>
      <c r="G453" s="20">
        <v>0</v>
      </c>
      <c r="H453" s="20">
        <v>0</v>
      </c>
      <c r="I453" s="20">
        <v>0</v>
      </c>
      <c r="J453" s="20">
        <v>0</v>
      </c>
      <c r="K453" s="20">
        <v>0</v>
      </c>
      <c r="L453" s="20">
        <v>0</v>
      </c>
      <c r="M453" s="20">
        <v>0</v>
      </c>
      <c r="N453" s="20">
        <v>0</v>
      </c>
      <c r="O453" s="20">
        <v>0</v>
      </c>
      <c r="P453" s="20">
        <v>0</v>
      </c>
      <c r="Q453" s="20">
        <v>0</v>
      </c>
      <c r="R453" s="21" t="s">
        <v>377</v>
      </c>
    </row>
    <row r="454" spans="1:18" x14ac:dyDescent="0.25">
      <c r="C454" s="28"/>
      <c r="D454" s="28"/>
      <c r="E454" s="28"/>
      <c r="F454" s="28"/>
      <c r="G454" s="28"/>
      <c r="H454" s="28"/>
      <c r="I454" s="28"/>
      <c r="J454" s="28"/>
      <c r="K454" s="28"/>
      <c r="L454" s="28"/>
      <c r="M454" s="28"/>
      <c r="N454" s="28"/>
      <c r="O454" s="28"/>
      <c r="P454" s="28"/>
      <c r="R454" s="28"/>
    </row>
    <row r="455" spans="1:18" ht="23.5" thickBot="1" x14ac:dyDescent="0.3">
      <c r="C455" s="1" t="s">
        <v>373</v>
      </c>
      <c r="D455" s="1"/>
      <c r="E455" s="1"/>
      <c r="F455" s="1"/>
      <c r="G455" s="1"/>
      <c r="H455" s="1"/>
      <c r="I455" s="1"/>
      <c r="J455" s="1"/>
      <c r="K455" s="1"/>
      <c r="L455" s="1"/>
      <c r="M455" s="1"/>
      <c r="N455" s="9"/>
      <c r="O455" s="9"/>
      <c r="P455" s="9"/>
      <c r="Q455" s="9"/>
      <c r="R455" s="9"/>
    </row>
    <row r="456" spans="1:18" ht="14.5" thickBot="1" x14ac:dyDescent="0.35">
      <c r="C456" s="2"/>
      <c r="D456" s="140" t="s">
        <v>52</v>
      </c>
      <c r="E456" s="141"/>
      <c r="F456" s="141"/>
      <c r="G456" s="141"/>
      <c r="H456" s="141"/>
      <c r="I456" s="141"/>
      <c r="J456" s="141"/>
      <c r="K456" s="141"/>
      <c r="L456" s="141"/>
      <c r="M456" s="141"/>
      <c r="N456" s="141"/>
      <c r="O456" s="141"/>
      <c r="P456" s="141"/>
      <c r="Q456" s="141"/>
      <c r="R456" s="142"/>
    </row>
    <row r="457" spans="1:18" ht="14.5" thickBot="1" x14ac:dyDescent="0.35">
      <c r="A457" s="45" t="s">
        <v>89</v>
      </c>
      <c r="C457" s="3" t="s">
        <v>352</v>
      </c>
      <c r="D457" s="4" t="s">
        <v>0</v>
      </c>
      <c r="E457" s="5" t="s">
        <v>1</v>
      </c>
      <c r="F457" s="5" t="s">
        <v>2</v>
      </c>
      <c r="G457" s="5" t="s">
        <v>3</v>
      </c>
      <c r="H457" s="5" t="s">
        <v>4</v>
      </c>
      <c r="I457" s="5" t="s">
        <v>5</v>
      </c>
      <c r="J457" s="5" t="s">
        <v>6</v>
      </c>
      <c r="K457" s="5" t="s">
        <v>7</v>
      </c>
      <c r="L457" s="5" t="s">
        <v>8</v>
      </c>
      <c r="M457" s="5" t="s">
        <v>9</v>
      </c>
      <c r="N457" s="5" t="s">
        <v>10</v>
      </c>
      <c r="O457" s="5" t="s">
        <v>11</v>
      </c>
      <c r="P457" s="5" t="s">
        <v>17</v>
      </c>
      <c r="Q457" s="5" t="s">
        <v>44</v>
      </c>
      <c r="R457" s="6" t="s">
        <v>88</v>
      </c>
    </row>
    <row r="458" spans="1:18" ht="14" x14ac:dyDescent="0.3">
      <c r="A458" s="45" t="s">
        <v>89</v>
      </c>
      <c r="C458" s="11" t="s">
        <v>378</v>
      </c>
      <c r="D458" s="12">
        <v>0</v>
      </c>
      <c r="E458" s="13">
        <v>0</v>
      </c>
      <c r="F458" s="13">
        <v>0</v>
      </c>
      <c r="G458" s="13">
        <v>0</v>
      </c>
      <c r="H458" s="13">
        <v>0</v>
      </c>
      <c r="I458" s="13">
        <v>0</v>
      </c>
      <c r="J458" s="13">
        <v>0</v>
      </c>
      <c r="K458" s="13">
        <v>0</v>
      </c>
      <c r="L458" s="13">
        <v>0</v>
      </c>
      <c r="M458" s="13">
        <v>0</v>
      </c>
      <c r="N458" s="13">
        <v>0</v>
      </c>
      <c r="O458" s="13">
        <v>0</v>
      </c>
      <c r="P458" s="13">
        <v>0</v>
      </c>
      <c r="Q458" s="13">
        <v>0</v>
      </c>
      <c r="R458" s="14">
        <v>0</v>
      </c>
    </row>
    <row r="459" spans="1:18" ht="14" x14ac:dyDescent="0.3">
      <c r="A459" s="45" t="s">
        <v>89</v>
      </c>
      <c r="C459" s="11" t="s">
        <v>379</v>
      </c>
      <c r="D459" s="12">
        <v>0</v>
      </c>
      <c r="E459" s="13">
        <v>0</v>
      </c>
      <c r="F459" s="13">
        <v>0</v>
      </c>
      <c r="G459" s="13">
        <v>0</v>
      </c>
      <c r="H459" s="13">
        <v>0</v>
      </c>
      <c r="I459" s="13">
        <v>0</v>
      </c>
      <c r="J459" s="13">
        <v>0</v>
      </c>
      <c r="K459" s="13">
        <v>0</v>
      </c>
      <c r="L459" s="13">
        <v>0</v>
      </c>
      <c r="M459" s="13">
        <v>0</v>
      </c>
      <c r="N459" s="13">
        <v>0</v>
      </c>
      <c r="O459" s="13">
        <v>0</v>
      </c>
      <c r="P459" s="13">
        <v>0</v>
      </c>
      <c r="Q459" s="13">
        <v>0</v>
      </c>
      <c r="R459" s="14">
        <v>0</v>
      </c>
    </row>
    <row r="460" spans="1:18" ht="14" x14ac:dyDescent="0.3">
      <c r="A460" s="45" t="s">
        <v>89</v>
      </c>
      <c r="C460" s="11" t="s">
        <v>25</v>
      </c>
      <c r="D460" s="12">
        <v>0</v>
      </c>
      <c r="E460" s="13">
        <v>0</v>
      </c>
      <c r="F460" s="13">
        <v>0</v>
      </c>
      <c r="G460" s="13">
        <v>0</v>
      </c>
      <c r="H460" s="13">
        <v>0</v>
      </c>
      <c r="I460" s="13">
        <v>0</v>
      </c>
      <c r="J460" s="13">
        <v>0</v>
      </c>
      <c r="K460" s="13">
        <v>0</v>
      </c>
      <c r="L460" s="13">
        <v>0</v>
      </c>
      <c r="M460" s="13">
        <v>0</v>
      </c>
      <c r="N460" s="13">
        <v>0</v>
      </c>
      <c r="O460" s="13">
        <v>0</v>
      </c>
      <c r="P460" s="13">
        <v>0</v>
      </c>
      <c r="Q460" s="13">
        <v>0</v>
      </c>
      <c r="R460" s="14">
        <v>0</v>
      </c>
    </row>
    <row r="461" spans="1:18" ht="14" x14ac:dyDescent="0.3">
      <c r="A461" s="45" t="s">
        <v>89</v>
      </c>
      <c r="C461" s="11" t="s">
        <v>43</v>
      </c>
      <c r="D461" s="12">
        <v>0</v>
      </c>
      <c r="E461" s="13">
        <v>0</v>
      </c>
      <c r="F461" s="13">
        <v>0</v>
      </c>
      <c r="G461" s="13">
        <v>0</v>
      </c>
      <c r="H461" s="13">
        <v>0</v>
      </c>
      <c r="I461" s="13">
        <v>0</v>
      </c>
      <c r="J461" s="13">
        <v>0</v>
      </c>
      <c r="K461" s="13">
        <v>0</v>
      </c>
      <c r="L461" s="13">
        <v>0</v>
      </c>
      <c r="M461" s="13">
        <v>0</v>
      </c>
      <c r="N461" s="13">
        <v>0</v>
      </c>
      <c r="O461" s="13">
        <v>0</v>
      </c>
      <c r="P461" s="13">
        <v>0</v>
      </c>
      <c r="Q461" s="13">
        <v>0</v>
      </c>
      <c r="R461" s="14">
        <v>0</v>
      </c>
    </row>
    <row r="462" spans="1:18" ht="14" x14ac:dyDescent="0.3">
      <c r="A462" s="45" t="s">
        <v>89</v>
      </c>
      <c r="C462" s="11" t="s">
        <v>36</v>
      </c>
      <c r="D462" s="12">
        <v>0</v>
      </c>
      <c r="E462" s="13">
        <v>0</v>
      </c>
      <c r="F462" s="13">
        <v>0</v>
      </c>
      <c r="G462" s="13">
        <v>0</v>
      </c>
      <c r="H462" s="13">
        <v>0</v>
      </c>
      <c r="I462" s="13">
        <v>0</v>
      </c>
      <c r="J462" s="13">
        <v>0</v>
      </c>
      <c r="K462" s="13">
        <v>0</v>
      </c>
      <c r="L462" s="13">
        <v>0</v>
      </c>
      <c r="M462" s="13">
        <v>0</v>
      </c>
      <c r="N462" s="13">
        <v>0</v>
      </c>
      <c r="O462" s="13">
        <v>0</v>
      </c>
      <c r="P462" s="13">
        <v>0</v>
      </c>
      <c r="Q462" s="13">
        <v>0</v>
      </c>
      <c r="R462" s="14">
        <v>0</v>
      </c>
    </row>
    <row r="463" spans="1:18" ht="14" x14ac:dyDescent="0.3">
      <c r="A463" s="45" t="s">
        <v>89</v>
      </c>
      <c r="C463" s="11" t="s">
        <v>18</v>
      </c>
      <c r="D463" s="12">
        <v>0</v>
      </c>
      <c r="E463" s="13">
        <v>0</v>
      </c>
      <c r="F463" s="13">
        <v>0</v>
      </c>
      <c r="G463" s="13">
        <v>0</v>
      </c>
      <c r="H463" s="13">
        <v>0</v>
      </c>
      <c r="I463" s="13">
        <v>0</v>
      </c>
      <c r="J463" s="13">
        <v>0</v>
      </c>
      <c r="K463" s="13">
        <v>0</v>
      </c>
      <c r="L463" s="13">
        <v>0</v>
      </c>
      <c r="M463" s="13">
        <v>0</v>
      </c>
      <c r="N463" s="13">
        <v>0</v>
      </c>
      <c r="O463" s="13">
        <v>0</v>
      </c>
      <c r="P463" s="13">
        <v>0</v>
      </c>
      <c r="Q463" s="13">
        <v>0</v>
      </c>
      <c r="R463" s="14">
        <v>0</v>
      </c>
    </row>
    <row r="464" spans="1:18" ht="14" x14ac:dyDescent="0.3">
      <c r="A464" s="45" t="s">
        <v>89</v>
      </c>
      <c r="C464" s="11" t="s">
        <v>27</v>
      </c>
      <c r="D464" s="12">
        <v>0</v>
      </c>
      <c r="E464" s="13">
        <v>0</v>
      </c>
      <c r="F464" s="13">
        <v>0</v>
      </c>
      <c r="G464" s="13">
        <v>0</v>
      </c>
      <c r="H464" s="13">
        <v>0</v>
      </c>
      <c r="I464" s="13">
        <v>0</v>
      </c>
      <c r="J464" s="13">
        <v>0</v>
      </c>
      <c r="K464" s="13">
        <v>0</v>
      </c>
      <c r="L464" s="13">
        <v>0</v>
      </c>
      <c r="M464" s="13">
        <v>0</v>
      </c>
      <c r="N464" s="13">
        <v>0</v>
      </c>
      <c r="O464" s="13">
        <v>0</v>
      </c>
      <c r="P464" s="13">
        <v>0</v>
      </c>
      <c r="Q464" s="13">
        <v>0</v>
      </c>
      <c r="R464" s="14">
        <v>0</v>
      </c>
    </row>
    <row r="465" spans="1:18" ht="14" x14ac:dyDescent="0.3">
      <c r="A465" s="45" t="s">
        <v>89</v>
      </c>
      <c r="C465" s="11" t="s">
        <v>20</v>
      </c>
      <c r="D465" s="12">
        <v>0</v>
      </c>
      <c r="E465" s="13">
        <v>0</v>
      </c>
      <c r="F465" s="13">
        <v>0</v>
      </c>
      <c r="G465" s="13">
        <v>0</v>
      </c>
      <c r="H465" s="13">
        <v>0</v>
      </c>
      <c r="I465" s="13">
        <v>0</v>
      </c>
      <c r="J465" s="13">
        <v>0</v>
      </c>
      <c r="K465" s="13">
        <v>0</v>
      </c>
      <c r="L465" s="13">
        <v>0</v>
      </c>
      <c r="M465" s="13">
        <v>0</v>
      </c>
      <c r="N465" s="13">
        <v>0</v>
      </c>
      <c r="O465" s="13">
        <v>0</v>
      </c>
      <c r="P465" s="13">
        <v>0</v>
      </c>
      <c r="Q465" s="13">
        <v>0</v>
      </c>
      <c r="R465" s="130" t="s">
        <v>377</v>
      </c>
    </row>
    <row r="466" spans="1:18" ht="14" x14ac:dyDescent="0.3">
      <c r="A466" s="45" t="s">
        <v>89</v>
      </c>
      <c r="C466" s="11" t="s">
        <v>19</v>
      </c>
      <c r="D466" s="12">
        <v>0</v>
      </c>
      <c r="E466" s="13">
        <v>0</v>
      </c>
      <c r="F466" s="13">
        <v>0</v>
      </c>
      <c r="G466" s="13">
        <v>0</v>
      </c>
      <c r="H466" s="13">
        <v>0</v>
      </c>
      <c r="I466" s="13">
        <v>0</v>
      </c>
      <c r="J466" s="13">
        <v>0</v>
      </c>
      <c r="K466" s="13">
        <v>0</v>
      </c>
      <c r="L466" s="13">
        <v>0</v>
      </c>
      <c r="M466" s="13">
        <v>0</v>
      </c>
      <c r="N466" s="13">
        <v>0</v>
      </c>
      <c r="O466" s="13">
        <v>0</v>
      </c>
      <c r="P466" s="13">
        <v>0</v>
      </c>
      <c r="Q466" s="13">
        <v>0</v>
      </c>
      <c r="R466" s="14">
        <v>0</v>
      </c>
    </row>
    <row r="467" spans="1:18" ht="14" x14ac:dyDescent="0.3">
      <c r="A467" s="45" t="s">
        <v>89</v>
      </c>
      <c r="C467" s="11" t="s">
        <v>21</v>
      </c>
      <c r="D467" s="12">
        <v>0</v>
      </c>
      <c r="E467" s="13">
        <v>0</v>
      </c>
      <c r="F467" s="13">
        <v>0</v>
      </c>
      <c r="G467" s="13">
        <v>0</v>
      </c>
      <c r="H467" s="13">
        <v>0</v>
      </c>
      <c r="I467" s="13">
        <v>0</v>
      </c>
      <c r="J467" s="13">
        <v>0</v>
      </c>
      <c r="K467" s="13">
        <v>0</v>
      </c>
      <c r="L467" s="13">
        <v>0</v>
      </c>
      <c r="M467" s="13">
        <v>0</v>
      </c>
      <c r="N467" s="13">
        <v>0</v>
      </c>
      <c r="O467" s="13">
        <v>0</v>
      </c>
      <c r="P467" s="13">
        <v>0</v>
      </c>
      <c r="Q467" s="13">
        <v>0</v>
      </c>
      <c r="R467" s="14">
        <v>0</v>
      </c>
    </row>
    <row r="468" spans="1:18" ht="14" x14ac:dyDescent="0.3">
      <c r="A468" s="45" t="s">
        <v>89</v>
      </c>
      <c r="C468" s="11" t="s">
        <v>26</v>
      </c>
      <c r="D468" s="12">
        <v>0</v>
      </c>
      <c r="E468" s="13">
        <v>0</v>
      </c>
      <c r="F468" s="13">
        <v>0</v>
      </c>
      <c r="G468" s="13">
        <v>0</v>
      </c>
      <c r="H468" s="13">
        <v>0</v>
      </c>
      <c r="I468" s="13">
        <v>0</v>
      </c>
      <c r="J468" s="13">
        <v>0</v>
      </c>
      <c r="K468" s="13">
        <v>0</v>
      </c>
      <c r="L468" s="13">
        <v>0</v>
      </c>
      <c r="M468" s="13">
        <v>0</v>
      </c>
      <c r="N468" s="13">
        <v>0</v>
      </c>
      <c r="O468" s="13">
        <v>0</v>
      </c>
      <c r="P468" s="13">
        <v>0</v>
      </c>
      <c r="Q468" s="13">
        <v>0</v>
      </c>
      <c r="R468" s="14">
        <v>0</v>
      </c>
    </row>
    <row r="469" spans="1:18" ht="14" x14ac:dyDescent="0.3">
      <c r="A469" s="45" t="s">
        <v>89</v>
      </c>
      <c r="C469" s="11" t="s">
        <v>38</v>
      </c>
      <c r="D469" s="12">
        <v>0</v>
      </c>
      <c r="E469" s="13">
        <v>0</v>
      </c>
      <c r="F469" s="13">
        <v>0</v>
      </c>
      <c r="G469" s="13">
        <v>0</v>
      </c>
      <c r="H469" s="13">
        <v>0</v>
      </c>
      <c r="I469" s="13">
        <v>0</v>
      </c>
      <c r="J469" s="13">
        <v>0</v>
      </c>
      <c r="K469" s="13">
        <v>0</v>
      </c>
      <c r="L469" s="13">
        <v>0</v>
      </c>
      <c r="M469" s="13">
        <v>0</v>
      </c>
      <c r="N469" s="13">
        <v>0</v>
      </c>
      <c r="O469" s="13">
        <v>0</v>
      </c>
      <c r="P469" s="13">
        <v>0</v>
      </c>
      <c r="Q469" s="13">
        <v>0</v>
      </c>
      <c r="R469" s="130" t="s">
        <v>377</v>
      </c>
    </row>
    <row r="470" spans="1:18" ht="14" x14ac:dyDescent="0.3">
      <c r="A470" s="45" t="s">
        <v>89</v>
      </c>
      <c r="C470" s="11" t="s">
        <v>29</v>
      </c>
      <c r="D470" s="12">
        <v>0</v>
      </c>
      <c r="E470" s="13">
        <v>0</v>
      </c>
      <c r="F470" s="13">
        <v>0</v>
      </c>
      <c r="G470" s="13">
        <v>0</v>
      </c>
      <c r="H470" s="13">
        <v>0</v>
      </c>
      <c r="I470" s="13">
        <v>0</v>
      </c>
      <c r="J470" s="13">
        <v>0</v>
      </c>
      <c r="K470" s="13">
        <v>0</v>
      </c>
      <c r="L470" s="13">
        <v>0</v>
      </c>
      <c r="M470" s="13">
        <v>0</v>
      </c>
      <c r="N470" s="13">
        <v>0</v>
      </c>
      <c r="O470" s="13">
        <v>0</v>
      </c>
      <c r="P470" s="13">
        <v>0</v>
      </c>
      <c r="Q470" s="13">
        <v>0</v>
      </c>
      <c r="R470" s="14">
        <v>0</v>
      </c>
    </row>
    <row r="471" spans="1:18" ht="14" x14ac:dyDescent="0.3">
      <c r="A471" s="45" t="s">
        <v>89</v>
      </c>
      <c r="C471" s="11" t="s">
        <v>40</v>
      </c>
      <c r="D471" s="12">
        <v>0</v>
      </c>
      <c r="E471" s="13">
        <v>0</v>
      </c>
      <c r="F471" s="13">
        <v>0</v>
      </c>
      <c r="G471" s="13">
        <v>0</v>
      </c>
      <c r="H471" s="13">
        <v>0</v>
      </c>
      <c r="I471" s="13">
        <v>0</v>
      </c>
      <c r="J471" s="13">
        <v>0</v>
      </c>
      <c r="K471" s="13">
        <v>0</v>
      </c>
      <c r="L471" s="13">
        <v>0</v>
      </c>
      <c r="M471" s="13">
        <v>0</v>
      </c>
      <c r="N471" s="13">
        <v>0</v>
      </c>
      <c r="O471" s="13">
        <v>0</v>
      </c>
      <c r="P471" s="13">
        <v>0</v>
      </c>
      <c r="Q471" s="13">
        <v>0</v>
      </c>
      <c r="R471" s="14">
        <v>0</v>
      </c>
    </row>
    <row r="472" spans="1:18" ht="14" x14ac:dyDescent="0.3">
      <c r="A472" s="45" t="s">
        <v>89</v>
      </c>
      <c r="C472" s="11" t="s">
        <v>28</v>
      </c>
      <c r="D472" s="12">
        <v>0</v>
      </c>
      <c r="E472" s="13">
        <v>0</v>
      </c>
      <c r="F472" s="13">
        <v>0</v>
      </c>
      <c r="G472" s="13">
        <v>0</v>
      </c>
      <c r="H472" s="13">
        <v>0</v>
      </c>
      <c r="I472" s="13">
        <v>0</v>
      </c>
      <c r="J472" s="13">
        <v>0</v>
      </c>
      <c r="K472" s="13">
        <v>0</v>
      </c>
      <c r="L472" s="13">
        <v>0</v>
      </c>
      <c r="M472" s="13">
        <v>0</v>
      </c>
      <c r="N472" s="13">
        <v>0</v>
      </c>
      <c r="O472" s="13">
        <v>0</v>
      </c>
      <c r="P472" s="13">
        <v>0</v>
      </c>
      <c r="Q472" s="13">
        <v>0</v>
      </c>
      <c r="R472" s="14">
        <v>0</v>
      </c>
    </row>
    <row r="473" spans="1:18" ht="14" x14ac:dyDescent="0.3">
      <c r="A473" s="45" t="s">
        <v>89</v>
      </c>
      <c r="C473" s="11" t="s">
        <v>23</v>
      </c>
      <c r="D473" s="12">
        <v>0</v>
      </c>
      <c r="E473" s="13">
        <v>0</v>
      </c>
      <c r="F473" s="13">
        <v>0</v>
      </c>
      <c r="G473" s="13">
        <v>0</v>
      </c>
      <c r="H473" s="13">
        <v>0</v>
      </c>
      <c r="I473" s="13">
        <v>0</v>
      </c>
      <c r="J473" s="13">
        <v>0</v>
      </c>
      <c r="K473" s="13">
        <v>0</v>
      </c>
      <c r="L473" s="13">
        <v>0</v>
      </c>
      <c r="M473" s="13">
        <v>0</v>
      </c>
      <c r="N473" s="13">
        <v>0</v>
      </c>
      <c r="O473" s="13">
        <v>0</v>
      </c>
      <c r="P473" s="13">
        <v>0</v>
      </c>
      <c r="Q473" s="13">
        <v>0</v>
      </c>
      <c r="R473" s="14">
        <v>0</v>
      </c>
    </row>
    <row r="474" spans="1:18" ht="14" x14ac:dyDescent="0.3">
      <c r="A474" s="45" t="s">
        <v>89</v>
      </c>
      <c r="C474" s="11" t="s">
        <v>22</v>
      </c>
      <c r="D474" s="12">
        <v>0</v>
      </c>
      <c r="E474" s="13">
        <v>0</v>
      </c>
      <c r="F474" s="13">
        <v>0</v>
      </c>
      <c r="G474" s="13">
        <v>0</v>
      </c>
      <c r="H474" s="13">
        <v>0</v>
      </c>
      <c r="I474" s="13">
        <v>0</v>
      </c>
      <c r="J474" s="13">
        <v>0</v>
      </c>
      <c r="K474" s="13">
        <v>0</v>
      </c>
      <c r="L474" s="13">
        <v>0</v>
      </c>
      <c r="M474" s="13">
        <v>0</v>
      </c>
      <c r="N474" s="13">
        <v>0</v>
      </c>
      <c r="O474" s="13">
        <v>0</v>
      </c>
      <c r="P474" s="13">
        <v>0</v>
      </c>
      <c r="Q474" s="13">
        <v>0</v>
      </c>
      <c r="R474" s="14">
        <v>0</v>
      </c>
    </row>
    <row r="475" spans="1:18" ht="14.5" thickBot="1" x14ac:dyDescent="0.35">
      <c r="A475" s="45" t="s">
        <v>89</v>
      </c>
      <c r="C475" s="11" t="s">
        <v>24</v>
      </c>
      <c r="D475" s="15">
        <v>0</v>
      </c>
      <c r="E475" s="16">
        <v>0</v>
      </c>
      <c r="F475" s="16">
        <v>0</v>
      </c>
      <c r="G475" s="16">
        <v>0</v>
      </c>
      <c r="H475" s="16">
        <v>0</v>
      </c>
      <c r="I475" s="16">
        <v>0</v>
      </c>
      <c r="J475" s="16">
        <v>0</v>
      </c>
      <c r="K475" s="16">
        <v>0</v>
      </c>
      <c r="L475" s="16">
        <v>0</v>
      </c>
      <c r="M475" s="16">
        <v>0</v>
      </c>
      <c r="N475" s="16">
        <v>0</v>
      </c>
      <c r="O475" s="16">
        <v>0</v>
      </c>
      <c r="P475" s="16">
        <v>0</v>
      </c>
      <c r="Q475" s="16">
        <v>0</v>
      </c>
      <c r="R475" s="17">
        <v>8189363.4100000001</v>
      </c>
    </row>
    <row r="476" spans="1:18" ht="14.5" thickBot="1" x14ac:dyDescent="0.35">
      <c r="A476" s="45" t="s">
        <v>89</v>
      </c>
      <c r="C476" s="18" t="s">
        <v>14</v>
      </c>
      <c r="D476" s="19">
        <v>0</v>
      </c>
      <c r="E476" s="20">
        <v>0</v>
      </c>
      <c r="F476" s="20">
        <v>0</v>
      </c>
      <c r="G476" s="20">
        <v>0</v>
      </c>
      <c r="H476" s="20">
        <v>0</v>
      </c>
      <c r="I476" s="20">
        <v>0</v>
      </c>
      <c r="J476" s="20">
        <v>0</v>
      </c>
      <c r="K476" s="20">
        <v>0</v>
      </c>
      <c r="L476" s="20">
        <v>0</v>
      </c>
      <c r="M476" s="20">
        <v>0</v>
      </c>
      <c r="N476" s="20">
        <v>0</v>
      </c>
      <c r="O476" s="20">
        <v>0</v>
      </c>
      <c r="P476" s="20">
        <v>0</v>
      </c>
      <c r="Q476" s="20">
        <v>0</v>
      </c>
      <c r="R476" s="21">
        <v>8195363.4100000001</v>
      </c>
    </row>
    <row r="477" spans="1:18" x14ac:dyDescent="0.25">
      <c r="C477" s="28"/>
      <c r="D477" s="28"/>
      <c r="E477" s="28"/>
      <c r="F477" s="28"/>
      <c r="G477" s="28"/>
      <c r="H477" s="28"/>
      <c r="I477" s="28"/>
      <c r="J477" s="28"/>
      <c r="K477" s="28"/>
      <c r="L477" s="28"/>
      <c r="M477" s="28"/>
      <c r="N477" s="28"/>
      <c r="O477" s="28"/>
      <c r="P477" s="28"/>
      <c r="R477" s="28"/>
    </row>
    <row r="478" spans="1:18" ht="23.5" thickBot="1" x14ac:dyDescent="0.3">
      <c r="C478" s="1" t="s">
        <v>164</v>
      </c>
      <c r="D478" s="1"/>
      <c r="E478" s="1"/>
      <c r="F478" s="1"/>
      <c r="G478" s="1"/>
      <c r="H478" s="1"/>
      <c r="I478" s="1"/>
      <c r="J478" s="1"/>
      <c r="K478" s="1"/>
      <c r="L478" s="1"/>
      <c r="M478" s="1"/>
      <c r="N478" s="9"/>
      <c r="O478" s="9"/>
      <c r="P478" s="9"/>
      <c r="Q478" s="9"/>
      <c r="R478" s="9"/>
    </row>
    <row r="479" spans="1:18" ht="14.5" thickBot="1" x14ac:dyDescent="0.35">
      <c r="C479" s="2"/>
      <c r="D479" s="140" t="s">
        <v>52</v>
      </c>
      <c r="E479" s="141"/>
      <c r="F479" s="141"/>
      <c r="G479" s="141"/>
      <c r="H479" s="141"/>
      <c r="I479" s="141"/>
      <c r="J479" s="141"/>
      <c r="K479" s="141"/>
      <c r="L479" s="141"/>
      <c r="M479" s="141"/>
      <c r="N479" s="141"/>
      <c r="O479" s="141"/>
      <c r="P479" s="141"/>
      <c r="Q479" s="141"/>
      <c r="R479" s="142"/>
    </row>
    <row r="480" spans="1:18" ht="14.5" thickBot="1" x14ac:dyDescent="0.35">
      <c r="A480" s="45" t="s">
        <v>89</v>
      </c>
      <c r="C480" s="3" t="s">
        <v>352</v>
      </c>
      <c r="D480" s="4" t="s">
        <v>0</v>
      </c>
      <c r="E480" s="5" t="s">
        <v>1</v>
      </c>
      <c r="F480" s="5" t="s">
        <v>2</v>
      </c>
      <c r="G480" s="5" t="s">
        <v>3</v>
      </c>
      <c r="H480" s="5" t="s">
        <v>4</v>
      </c>
      <c r="I480" s="5" t="s">
        <v>5</v>
      </c>
      <c r="J480" s="5" t="s">
        <v>6</v>
      </c>
      <c r="K480" s="5" t="s">
        <v>7</v>
      </c>
      <c r="L480" s="5" t="s">
        <v>8</v>
      </c>
      <c r="M480" s="5" t="s">
        <v>9</v>
      </c>
      <c r="N480" s="5" t="s">
        <v>10</v>
      </c>
      <c r="O480" s="5" t="s">
        <v>11</v>
      </c>
      <c r="P480" s="5" t="s">
        <v>17</v>
      </c>
      <c r="Q480" s="5" t="s">
        <v>44</v>
      </c>
      <c r="R480" s="6" t="s">
        <v>88</v>
      </c>
    </row>
    <row r="481" spans="1:18" ht="14" x14ac:dyDescent="0.3">
      <c r="A481" s="45" t="s">
        <v>89</v>
      </c>
      <c r="C481" s="11" t="s">
        <v>378</v>
      </c>
      <c r="D481" s="12">
        <v>0</v>
      </c>
      <c r="E481" s="13">
        <v>0</v>
      </c>
      <c r="F481" s="13">
        <v>0</v>
      </c>
      <c r="G481" s="13">
        <v>0</v>
      </c>
      <c r="H481" s="13">
        <v>0</v>
      </c>
      <c r="I481" s="13">
        <v>0</v>
      </c>
      <c r="J481" s="13">
        <v>0</v>
      </c>
      <c r="K481" s="13">
        <v>0</v>
      </c>
      <c r="L481" s="13">
        <v>0</v>
      </c>
      <c r="M481" s="13">
        <v>0</v>
      </c>
      <c r="N481" s="13">
        <v>0</v>
      </c>
      <c r="O481" s="13">
        <v>0</v>
      </c>
      <c r="P481" s="13">
        <v>0</v>
      </c>
      <c r="Q481" s="13">
        <v>0</v>
      </c>
      <c r="R481" s="14">
        <v>0</v>
      </c>
    </row>
    <row r="482" spans="1:18" ht="14" x14ac:dyDescent="0.3">
      <c r="A482" s="45" t="s">
        <v>89</v>
      </c>
      <c r="C482" s="11" t="s">
        <v>379</v>
      </c>
      <c r="D482" s="12">
        <v>0</v>
      </c>
      <c r="E482" s="13">
        <v>0</v>
      </c>
      <c r="F482" s="13">
        <v>0</v>
      </c>
      <c r="G482" s="13">
        <v>0</v>
      </c>
      <c r="H482" s="13">
        <v>0</v>
      </c>
      <c r="I482" s="13">
        <v>0</v>
      </c>
      <c r="J482" s="13">
        <v>0</v>
      </c>
      <c r="K482" s="13">
        <v>0</v>
      </c>
      <c r="L482" s="13">
        <v>0</v>
      </c>
      <c r="M482" s="13">
        <v>0</v>
      </c>
      <c r="N482" s="13">
        <v>0</v>
      </c>
      <c r="O482" s="13">
        <v>0</v>
      </c>
      <c r="P482" s="13">
        <v>0</v>
      </c>
      <c r="Q482" s="13">
        <v>0</v>
      </c>
      <c r="R482" s="14">
        <v>0</v>
      </c>
    </row>
    <row r="483" spans="1:18" ht="14" x14ac:dyDescent="0.3">
      <c r="A483" s="45" t="s">
        <v>89</v>
      </c>
      <c r="C483" s="11" t="s">
        <v>25</v>
      </c>
      <c r="D483" s="12">
        <v>0</v>
      </c>
      <c r="E483" s="13">
        <v>0</v>
      </c>
      <c r="F483" s="13">
        <v>0</v>
      </c>
      <c r="G483" s="13">
        <v>0</v>
      </c>
      <c r="H483" s="13">
        <v>0</v>
      </c>
      <c r="I483" s="13">
        <v>0</v>
      </c>
      <c r="J483" s="13">
        <v>0</v>
      </c>
      <c r="K483" s="13">
        <v>0</v>
      </c>
      <c r="L483" s="13">
        <v>0</v>
      </c>
      <c r="M483" s="13">
        <v>0</v>
      </c>
      <c r="N483" s="13">
        <v>0</v>
      </c>
      <c r="O483" s="13">
        <v>0</v>
      </c>
      <c r="P483" s="13">
        <v>0</v>
      </c>
      <c r="Q483" s="13">
        <v>0</v>
      </c>
      <c r="R483" s="14">
        <v>0</v>
      </c>
    </row>
    <row r="484" spans="1:18" ht="14" x14ac:dyDescent="0.3">
      <c r="A484" s="45" t="s">
        <v>89</v>
      </c>
      <c r="C484" s="11" t="s">
        <v>43</v>
      </c>
      <c r="D484" s="12">
        <v>0</v>
      </c>
      <c r="E484" s="13">
        <v>0</v>
      </c>
      <c r="F484" s="13">
        <v>0</v>
      </c>
      <c r="G484" s="13">
        <v>0</v>
      </c>
      <c r="H484" s="13">
        <v>0</v>
      </c>
      <c r="I484" s="13">
        <v>0</v>
      </c>
      <c r="J484" s="13">
        <v>0</v>
      </c>
      <c r="K484" s="13">
        <v>0</v>
      </c>
      <c r="L484" s="13">
        <v>0</v>
      </c>
      <c r="M484" s="13">
        <v>0</v>
      </c>
      <c r="N484" s="13">
        <v>0</v>
      </c>
      <c r="O484" s="13">
        <v>0</v>
      </c>
      <c r="P484" s="13">
        <v>0</v>
      </c>
      <c r="Q484" s="13">
        <v>0</v>
      </c>
      <c r="R484" s="14">
        <v>0</v>
      </c>
    </row>
    <row r="485" spans="1:18" ht="14" x14ac:dyDescent="0.3">
      <c r="A485" s="45" t="s">
        <v>89</v>
      </c>
      <c r="C485" s="11" t="s">
        <v>36</v>
      </c>
      <c r="D485" s="12">
        <v>0</v>
      </c>
      <c r="E485" s="13">
        <v>0</v>
      </c>
      <c r="F485" s="13">
        <v>0</v>
      </c>
      <c r="G485" s="13">
        <v>0</v>
      </c>
      <c r="H485" s="13">
        <v>0</v>
      </c>
      <c r="I485" s="13">
        <v>0</v>
      </c>
      <c r="J485" s="13">
        <v>0</v>
      </c>
      <c r="K485" s="13">
        <v>0</v>
      </c>
      <c r="L485" s="13">
        <v>0</v>
      </c>
      <c r="M485" s="13">
        <v>0</v>
      </c>
      <c r="N485" s="13">
        <v>0</v>
      </c>
      <c r="O485" s="13">
        <v>0</v>
      </c>
      <c r="P485" s="13">
        <v>0</v>
      </c>
      <c r="Q485" s="13">
        <v>0</v>
      </c>
      <c r="R485" s="14">
        <v>0</v>
      </c>
    </row>
    <row r="486" spans="1:18" ht="14" x14ac:dyDescent="0.3">
      <c r="A486" s="45" t="s">
        <v>89</v>
      </c>
      <c r="C486" s="11" t="s">
        <v>18</v>
      </c>
      <c r="D486" s="12">
        <v>0</v>
      </c>
      <c r="E486" s="13">
        <v>0</v>
      </c>
      <c r="F486" s="13">
        <v>0</v>
      </c>
      <c r="G486" s="13">
        <v>0</v>
      </c>
      <c r="H486" s="13">
        <v>0</v>
      </c>
      <c r="I486" s="13">
        <v>0</v>
      </c>
      <c r="J486" s="13">
        <v>0</v>
      </c>
      <c r="K486" s="13">
        <v>0</v>
      </c>
      <c r="L486" s="13">
        <v>0</v>
      </c>
      <c r="M486" s="13">
        <v>0</v>
      </c>
      <c r="N486" s="13">
        <v>0</v>
      </c>
      <c r="O486" s="13">
        <v>0</v>
      </c>
      <c r="P486" s="13">
        <v>0</v>
      </c>
      <c r="Q486" s="13">
        <v>0</v>
      </c>
      <c r="R486" s="14">
        <v>0</v>
      </c>
    </row>
    <row r="487" spans="1:18" ht="14" x14ac:dyDescent="0.3">
      <c r="A487" s="45" t="s">
        <v>89</v>
      </c>
      <c r="C487" s="11" t="s">
        <v>27</v>
      </c>
      <c r="D487" s="12">
        <v>0</v>
      </c>
      <c r="E487" s="13">
        <v>0</v>
      </c>
      <c r="F487" s="13">
        <v>0</v>
      </c>
      <c r="G487" s="13">
        <v>0</v>
      </c>
      <c r="H487" s="13">
        <v>0</v>
      </c>
      <c r="I487" s="13">
        <v>0</v>
      </c>
      <c r="J487" s="13">
        <v>0</v>
      </c>
      <c r="K487" s="13">
        <v>0</v>
      </c>
      <c r="L487" s="13">
        <v>0</v>
      </c>
      <c r="M487" s="13">
        <v>0</v>
      </c>
      <c r="N487" s="13">
        <v>0</v>
      </c>
      <c r="O487" s="13">
        <v>0</v>
      </c>
      <c r="P487" s="13">
        <v>0</v>
      </c>
      <c r="Q487" s="13">
        <v>0</v>
      </c>
      <c r="R487" s="14">
        <v>0</v>
      </c>
    </row>
    <row r="488" spans="1:18" ht="14" x14ac:dyDescent="0.3">
      <c r="A488" s="45" t="s">
        <v>89</v>
      </c>
      <c r="C488" s="11" t="s">
        <v>20</v>
      </c>
      <c r="D488" s="12">
        <v>0</v>
      </c>
      <c r="E488" s="13">
        <v>0</v>
      </c>
      <c r="F488" s="13">
        <v>0</v>
      </c>
      <c r="G488" s="13">
        <v>0</v>
      </c>
      <c r="H488" s="13">
        <v>0</v>
      </c>
      <c r="I488" s="13">
        <v>0</v>
      </c>
      <c r="J488" s="13">
        <v>0</v>
      </c>
      <c r="K488" s="13">
        <v>0</v>
      </c>
      <c r="L488" s="13">
        <v>0</v>
      </c>
      <c r="M488" s="13">
        <v>0</v>
      </c>
      <c r="N488" s="13">
        <v>0</v>
      </c>
      <c r="O488" s="13">
        <v>0</v>
      </c>
      <c r="P488" s="13">
        <v>0</v>
      </c>
      <c r="Q488" s="13">
        <v>0</v>
      </c>
      <c r="R488" s="130" t="s">
        <v>377</v>
      </c>
    </row>
    <row r="489" spans="1:18" ht="14" x14ac:dyDescent="0.3">
      <c r="A489" s="45" t="s">
        <v>89</v>
      </c>
      <c r="C489" s="11" t="s">
        <v>19</v>
      </c>
      <c r="D489" s="12">
        <v>0</v>
      </c>
      <c r="E489" s="13">
        <v>0</v>
      </c>
      <c r="F489" s="13">
        <v>0</v>
      </c>
      <c r="G489" s="13">
        <v>0</v>
      </c>
      <c r="H489" s="13">
        <v>0</v>
      </c>
      <c r="I489" s="13">
        <v>0</v>
      </c>
      <c r="J489" s="13">
        <v>0</v>
      </c>
      <c r="K489" s="13">
        <v>0</v>
      </c>
      <c r="L489" s="13">
        <v>0</v>
      </c>
      <c r="M489" s="13">
        <v>0</v>
      </c>
      <c r="N489" s="13">
        <v>0</v>
      </c>
      <c r="O489" s="13">
        <v>0</v>
      </c>
      <c r="P489" s="13">
        <v>0</v>
      </c>
      <c r="Q489" s="13">
        <v>0</v>
      </c>
      <c r="R489" s="14">
        <v>0</v>
      </c>
    </row>
    <row r="490" spans="1:18" ht="14" x14ac:dyDescent="0.3">
      <c r="A490" s="45" t="s">
        <v>89</v>
      </c>
      <c r="C490" s="11" t="s">
        <v>21</v>
      </c>
      <c r="D490" s="12">
        <v>0</v>
      </c>
      <c r="E490" s="13">
        <v>0</v>
      </c>
      <c r="F490" s="13">
        <v>0</v>
      </c>
      <c r="G490" s="13">
        <v>0</v>
      </c>
      <c r="H490" s="13">
        <v>0</v>
      </c>
      <c r="I490" s="13">
        <v>0</v>
      </c>
      <c r="J490" s="13">
        <v>0</v>
      </c>
      <c r="K490" s="13">
        <v>0</v>
      </c>
      <c r="L490" s="13">
        <v>0</v>
      </c>
      <c r="M490" s="13">
        <v>0</v>
      </c>
      <c r="N490" s="13">
        <v>0</v>
      </c>
      <c r="O490" s="13">
        <v>0</v>
      </c>
      <c r="P490" s="13">
        <v>0</v>
      </c>
      <c r="Q490" s="13">
        <v>0</v>
      </c>
      <c r="R490" s="14">
        <v>0</v>
      </c>
    </row>
    <row r="491" spans="1:18" ht="14" x14ac:dyDescent="0.3">
      <c r="A491" s="45" t="s">
        <v>89</v>
      </c>
      <c r="C491" s="11" t="s">
        <v>26</v>
      </c>
      <c r="D491" s="12">
        <v>0</v>
      </c>
      <c r="E491" s="13">
        <v>0</v>
      </c>
      <c r="F491" s="13">
        <v>0</v>
      </c>
      <c r="G491" s="13">
        <v>0</v>
      </c>
      <c r="H491" s="13">
        <v>0</v>
      </c>
      <c r="I491" s="13">
        <v>0</v>
      </c>
      <c r="J491" s="13">
        <v>0</v>
      </c>
      <c r="K491" s="13">
        <v>0</v>
      </c>
      <c r="L491" s="13">
        <v>0</v>
      </c>
      <c r="M491" s="13">
        <v>0</v>
      </c>
      <c r="N491" s="13">
        <v>0</v>
      </c>
      <c r="O491" s="13">
        <v>0</v>
      </c>
      <c r="P491" s="13">
        <v>0</v>
      </c>
      <c r="Q491" s="13">
        <v>0</v>
      </c>
      <c r="R491" s="14">
        <v>0</v>
      </c>
    </row>
    <row r="492" spans="1:18" ht="14" x14ac:dyDescent="0.3">
      <c r="A492" s="45" t="s">
        <v>89</v>
      </c>
      <c r="C492" s="11" t="s">
        <v>38</v>
      </c>
      <c r="D492" s="12">
        <v>0</v>
      </c>
      <c r="E492" s="13">
        <v>0</v>
      </c>
      <c r="F492" s="13">
        <v>0</v>
      </c>
      <c r="G492" s="13">
        <v>0</v>
      </c>
      <c r="H492" s="13">
        <v>0</v>
      </c>
      <c r="I492" s="13">
        <v>0</v>
      </c>
      <c r="J492" s="13">
        <v>0</v>
      </c>
      <c r="K492" s="13">
        <v>0</v>
      </c>
      <c r="L492" s="13">
        <v>0</v>
      </c>
      <c r="M492" s="13">
        <v>0</v>
      </c>
      <c r="N492" s="13">
        <v>0</v>
      </c>
      <c r="O492" s="13">
        <v>0</v>
      </c>
      <c r="P492" s="13">
        <v>0</v>
      </c>
      <c r="Q492" s="13">
        <v>0</v>
      </c>
      <c r="R492" s="130" t="s">
        <v>377</v>
      </c>
    </row>
    <row r="493" spans="1:18" ht="14" x14ac:dyDescent="0.3">
      <c r="A493" s="45" t="s">
        <v>89</v>
      </c>
      <c r="C493" s="11" t="s">
        <v>29</v>
      </c>
      <c r="D493" s="12">
        <v>0</v>
      </c>
      <c r="E493" s="13">
        <v>0</v>
      </c>
      <c r="F493" s="13">
        <v>0</v>
      </c>
      <c r="G493" s="13">
        <v>0</v>
      </c>
      <c r="H493" s="13">
        <v>0</v>
      </c>
      <c r="I493" s="13">
        <v>0</v>
      </c>
      <c r="J493" s="13">
        <v>0</v>
      </c>
      <c r="K493" s="13">
        <v>0</v>
      </c>
      <c r="L493" s="13">
        <v>0</v>
      </c>
      <c r="M493" s="13">
        <v>0</v>
      </c>
      <c r="N493" s="13">
        <v>0</v>
      </c>
      <c r="O493" s="13">
        <v>0</v>
      </c>
      <c r="P493" s="13">
        <v>0</v>
      </c>
      <c r="Q493" s="13">
        <v>0</v>
      </c>
      <c r="R493" s="14">
        <v>0</v>
      </c>
    </row>
    <row r="494" spans="1:18" ht="14" x14ac:dyDescent="0.3">
      <c r="A494" s="45" t="s">
        <v>89</v>
      </c>
      <c r="C494" s="11" t="s">
        <v>40</v>
      </c>
      <c r="D494" s="12">
        <v>0</v>
      </c>
      <c r="E494" s="13">
        <v>0</v>
      </c>
      <c r="F494" s="13">
        <v>0</v>
      </c>
      <c r="G494" s="13">
        <v>0</v>
      </c>
      <c r="H494" s="13">
        <v>0</v>
      </c>
      <c r="I494" s="13">
        <v>0</v>
      </c>
      <c r="J494" s="13">
        <v>0</v>
      </c>
      <c r="K494" s="13">
        <v>0</v>
      </c>
      <c r="L494" s="13">
        <v>0</v>
      </c>
      <c r="M494" s="13">
        <v>0</v>
      </c>
      <c r="N494" s="13">
        <v>0</v>
      </c>
      <c r="O494" s="13">
        <v>0</v>
      </c>
      <c r="P494" s="13">
        <v>0</v>
      </c>
      <c r="Q494" s="13">
        <v>0</v>
      </c>
      <c r="R494" s="14">
        <v>0</v>
      </c>
    </row>
    <row r="495" spans="1:18" ht="14" x14ac:dyDescent="0.3">
      <c r="A495" s="45" t="s">
        <v>89</v>
      </c>
      <c r="C495" s="11" t="s">
        <v>28</v>
      </c>
      <c r="D495" s="12">
        <v>0</v>
      </c>
      <c r="E495" s="13">
        <v>0</v>
      </c>
      <c r="F495" s="13">
        <v>0</v>
      </c>
      <c r="G495" s="13">
        <v>0</v>
      </c>
      <c r="H495" s="13">
        <v>0</v>
      </c>
      <c r="I495" s="13">
        <v>0</v>
      </c>
      <c r="J495" s="13">
        <v>0</v>
      </c>
      <c r="K495" s="13">
        <v>0</v>
      </c>
      <c r="L495" s="13">
        <v>0</v>
      </c>
      <c r="M495" s="13">
        <v>0</v>
      </c>
      <c r="N495" s="13">
        <v>0</v>
      </c>
      <c r="O495" s="13">
        <v>0</v>
      </c>
      <c r="P495" s="13">
        <v>0</v>
      </c>
      <c r="Q495" s="13">
        <v>0</v>
      </c>
      <c r="R495" s="14">
        <v>0</v>
      </c>
    </row>
    <row r="496" spans="1:18" ht="14" x14ac:dyDescent="0.3">
      <c r="A496" s="45" t="s">
        <v>89</v>
      </c>
      <c r="C496" s="11" t="s">
        <v>23</v>
      </c>
      <c r="D496" s="12">
        <v>0</v>
      </c>
      <c r="E496" s="13">
        <v>0</v>
      </c>
      <c r="F496" s="13">
        <v>0</v>
      </c>
      <c r="G496" s="13">
        <v>0</v>
      </c>
      <c r="H496" s="13">
        <v>0</v>
      </c>
      <c r="I496" s="13">
        <v>0</v>
      </c>
      <c r="J496" s="13">
        <v>0</v>
      </c>
      <c r="K496" s="13">
        <v>0</v>
      </c>
      <c r="L496" s="13">
        <v>0</v>
      </c>
      <c r="M496" s="13">
        <v>0</v>
      </c>
      <c r="N496" s="13">
        <v>0</v>
      </c>
      <c r="O496" s="13">
        <v>0</v>
      </c>
      <c r="P496" s="13">
        <v>0</v>
      </c>
      <c r="Q496" s="13">
        <v>0</v>
      </c>
      <c r="R496" s="14">
        <v>0</v>
      </c>
    </row>
    <row r="497" spans="1:18" ht="14" x14ac:dyDescent="0.3">
      <c r="A497" s="45" t="s">
        <v>89</v>
      </c>
      <c r="C497" s="11" t="s">
        <v>22</v>
      </c>
      <c r="D497" s="12">
        <v>0</v>
      </c>
      <c r="E497" s="13">
        <v>0</v>
      </c>
      <c r="F497" s="13">
        <v>0</v>
      </c>
      <c r="G497" s="13">
        <v>0</v>
      </c>
      <c r="H497" s="13">
        <v>0</v>
      </c>
      <c r="I497" s="13">
        <v>0</v>
      </c>
      <c r="J497" s="13">
        <v>0</v>
      </c>
      <c r="K497" s="13">
        <v>0</v>
      </c>
      <c r="L497" s="13">
        <v>0</v>
      </c>
      <c r="M497" s="13">
        <v>0</v>
      </c>
      <c r="N497" s="13">
        <v>0</v>
      </c>
      <c r="O497" s="13">
        <v>0</v>
      </c>
      <c r="P497" s="13">
        <v>0</v>
      </c>
      <c r="Q497" s="13">
        <v>0</v>
      </c>
      <c r="R497" s="14">
        <v>0</v>
      </c>
    </row>
    <row r="498" spans="1:18" ht="14.5" thickBot="1" x14ac:dyDescent="0.35">
      <c r="A498" s="45" t="s">
        <v>89</v>
      </c>
      <c r="C498" s="11" t="s">
        <v>24</v>
      </c>
      <c r="D498" s="15">
        <v>0</v>
      </c>
      <c r="E498" s="16">
        <v>0</v>
      </c>
      <c r="F498" s="16">
        <v>0</v>
      </c>
      <c r="G498" s="16">
        <v>0</v>
      </c>
      <c r="H498" s="16">
        <v>0</v>
      </c>
      <c r="I498" s="16">
        <v>0</v>
      </c>
      <c r="J498" s="16">
        <v>0</v>
      </c>
      <c r="K498" s="16">
        <v>0</v>
      </c>
      <c r="L498" s="16">
        <v>0</v>
      </c>
      <c r="M498" s="16">
        <v>0</v>
      </c>
      <c r="N498" s="16">
        <v>0</v>
      </c>
      <c r="O498" s="16">
        <v>0</v>
      </c>
      <c r="P498" s="16">
        <v>0</v>
      </c>
      <c r="Q498" s="16">
        <v>0</v>
      </c>
      <c r="R498" s="17">
        <v>8189363.4100000001</v>
      </c>
    </row>
    <row r="499" spans="1:18" ht="14.5" thickBot="1" x14ac:dyDescent="0.35">
      <c r="A499" s="45" t="s">
        <v>89</v>
      </c>
      <c r="C499" s="18" t="s">
        <v>14</v>
      </c>
      <c r="D499" s="19">
        <v>0</v>
      </c>
      <c r="E499" s="20">
        <v>0</v>
      </c>
      <c r="F499" s="20">
        <v>0</v>
      </c>
      <c r="G499" s="20">
        <v>0</v>
      </c>
      <c r="H499" s="20">
        <v>0</v>
      </c>
      <c r="I499" s="20">
        <v>0</v>
      </c>
      <c r="J499" s="20">
        <v>0</v>
      </c>
      <c r="K499" s="20">
        <v>0</v>
      </c>
      <c r="L499" s="20">
        <v>0</v>
      </c>
      <c r="M499" s="20">
        <v>0</v>
      </c>
      <c r="N499" s="20">
        <v>0</v>
      </c>
      <c r="O499" s="20">
        <v>0</v>
      </c>
      <c r="P499" s="20">
        <v>0</v>
      </c>
      <c r="Q499" s="20">
        <v>0</v>
      </c>
      <c r="R499" s="21" t="s">
        <v>377</v>
      </c>
    </row>
    <row r="503" spans="1:18" ht="23.5" thickBot="1" x14ac:dyDescent="0.3">
      <c r="C503" s="1" t="s">
        <v>165</v>
      </c>
      <c r="D503" s="1"/>
      <c r="E503" s="1"/>
      <c r="F503" s="1"/>
      <c r="G503" s="1"/>
      <c r="H503" s="1"/>
      <c r="I503" s="1"/>
      <c r="J503" s="1"/>
      <c r="K503" s="1"/>
      <c r="L503" s="1"/>
      <c r="M503" s="1"/>
      <c r="N503" s="9"/>
      <c r="O503" s="9"/>
      <c r="P503" s="9"/>
      <c r="Q503" s="9"/>
      <c r="R503" s="9"/>
    </row>
    <row r="504" spans="1:18" ht="14.5" thickBot="1" x14ac:dyDescent="0.35">
      <c r="C504" s="2"/>
      <c r="D504" s="140" t="s">
        <v>52</v>
      </c>
      <c r="E504" s="141"/>
      <c r="F504" s="141"/>
      <c r="G504" s="141"/>
      <c r="H504" s="141"/>
      <c r="I504" s="141"/>
      <c r="J504" s="141"/>
      <c r="K504" s="141"/>
      <c r="L504" s="141"/>
      <c r="M504" s="141"/>
      <c r="N504" s="141"/>
      <c r="O504" s="141"/>
      <c r="P504" s="141"/>
      <c r="Q504" s="141"/>
      <c r="R504" s="142"/>
    </row>
    <row r="505" spans="1:18" ht="14.5" thickBot="1" x14ac:dyDescent="0.35">
      <c r="A505" s="45" t="s">
        <v>90</v>
      </c>
      <c r="C505" s="3" t="s">
        <v>352</v>
      </c>
      <c r="D505" s="4" t="s">
        <v>0</v>
      </c>
      <c r="E505" s="5" t="s">
        <v>1</v>
      </c>
      <c r="F505" s="5" t="s">
        <v>2</v>
      </c>
      <c r="G505" s="5" t="s">
        <v>3</v>
      </c>
      <c r="H505" s="5" t="s">
        <v>4</v>
      </c>
      <c r="I505" s="5" t="s">
        <v>5</v>
      </c>
      <c r="J505" s="5" t="s">
        <v>6</v>
      </c>
      <c r="K505" s="5" t="s">
        <v>7</v>
      </c>
      <c r="L505" s="5" t="s">
        <v>8</v>
      </c>
      <c r="M505" s="5" t="s">
        <v>9</v>
      </c>
      <c r="N505" s="5" t="s">
        <v>10</v>
      </c>
      <c r="O505" s="5" t="s">
        <v>11</v>
      </c>
      <c r="P505" s="5" t="s">
        <v>17</v>
      </c>
      <c r="Q505" s="5" t="s">
        <v>44</v>
      </c>
      <c r="R505" s="6" t="s">
        <v>88</v>
      </c>
    </row>
    <row r="506" spans="1:18" ht="14" x14ac:dyDescent="0.3">
      <c r="A506" s="45" t="s">
        <v>90</v>
      </c>
      <c r="C506" s="11" t="s">
        <v>378</v>
      </c>
      <c r="D506" s="12">
        <v>0</v>
      </c>
      <c r="E506" s="13">
        <v>0</v>
      </c>
      <c r="F506" s="13">
        <v>0</v>
      </c>
      <c r="G506" s="13">
        <v>0</v>
      </c>
      <c r="H506" s="13">
        <v>0</v>
      </c>
      <c r="I506" s="13">
        <v>0</v>
      </c>
      <c r="J506" s="13">
        <v>0</v>
      </c>
      <c r="K506" s="13">
        <v>0</v>
      </c>
      <c r="L506" s="13">
        <v>0</v>
      </c>
      <c r="M506" s="13">
        <v>0</v>
      </c>
      <c r="N506" s="13">
        <v>0</v>
      </c>
      <c r="O506" s="13">
        <v>0</v>
      </c>
      <c r="P506" s="13">
        <v>0</v>
      </c>
      <c r="Q506" s="13">
        <v>0</v>
      </c>
      <c r="R506" s="14">
        <v>0</v>
      </c>
    </row>
    <row r="507" spans="1:18" ht="14" x14ac:dyDescent="0.3">
      <c r="A507" s="45" t="s">
        <v>90</v>
      </c>
      <c r="C507" s="11" t="s">
        <v>379</v>
      </c>
      <c r="D507" s="12">
        <v>0</v>
      </c>
      <c r="E507" s="13">
        <v>0</v>
      </c>
      <c r="F507" s="13">
        <v>0</v>
      </c>
      <c r="G507" s="13">
        <v>0</v>
      </c>
      <c r="H507" s="13">
        <v>0</v>
      </c>
      <c r="I507" s="13">
        <v>0</v>
      </c>
      <c r="J507" s="13">
        <v>0</v>
      </c>
      <c r="K507" s="13">
        <v>0</v>
      </c>
      <c r="L507" s="13">
        <v>0</v>
      </c>
      <c r="M507" s="13">
        <v>0</v>
      </c>
      <c r="N507" s="13">
        <v>0</v>
      </c>
      <c r="O507" s="13">
        <v>0</v>
      </c>
      <c r="P507" s="13">
        <v>0</v>
      </c>
      <c r="Q507" s="13">
        <v>0</v>
      </c>
      <c r="R507" s="14">
        <v>0</v>
      </c>
    </row>
    <row r="508" spans="1:18" ht="14" x14ac:dyDescent="0.3">
      <c r="A508" s="45" t="s">
        <v>90</v>
      </c>
      <c r="C508" s="11" t="s">
        <v>25</v>
      </c>
      <c r="D508" s="12">
        <v>0</v>
      </c>
      <c r="E508" s="13">
        <v>0</v>
      </c>
      <c r="F508" s="13">
        <v>0</v>
      </c>
      <c r="G508" s="13">
        <v>0</v>
      </c>
      <c r="H508" s="13">
        <v>0</v>
      </c>
      <c r="I508" s="13">
        <v>0</v>
      </c>
      <c r="J508" s="13">
        <v>0</v>
      </c>
      <c r="K508" s="13">
        <v>0</v>
      </c>
      <c r="L508" s="13">
        <v>0</v>
      </c>
      <c r="M508" s="13">
        <v>0</v>
      </c>
      <c r="N508" s="13">
        <v>0</v>
      </c>
      <c r="O508" s="13">
        <v>0</v>
      </c>
      <c r="P508" s="13">
        <v>0</v>
      </c>
      <c r="Q508" s="13">
        <v>0</v>
      </c>
      <c r="R508" s="14">
        <v>0</v>
      </c>
    </row>
    <row r="509" spans="1:18" ht="14" x14ac:dyDescent="0.3">
      <c r="A509" s="45" t="s">
        <v>90</v>
      </c>
      <c r="C509" s="11" t="s">
        <v>43</v>
      </c>
      <c r="D509" s="12">
        <v>0</v>
      </c>
      <c r="E509" s="13">
        <v>0</v>
      </c>
      <c r="F509" s="13">
        <v>0</v>
      </c>
      <c r="G509" s="13">
        <v>0</v>
      </c>
      <c r="H509" s="13">
        <v>0</v>
      </c>
      <c r="I509" s="13">
        <v>0</v>
      </c>
      <c r="J509" s="13">
        <v>0</v>
      </c>
      <c r="K509" s="13">
        <v>0</v>
      </c>
      <c r="L509" s="13">
        <v>0</v>
      </c>
      <c r="M509" s="13">
        <v>0</v>
      </c>
      <c r="N509" s="13">
        <v>0</v>
      </c>
      <c r="O509" s="13">
        <v>0</v>
      </c>
      <c r="P509" s="13">
        <v>0</v>
      </c>
      <c r="Q509" s="13">
        <v>0</v>
      </c>
      <c r="R509" s="14">
        <v>0</v>
      </c>
    </row>
    <row r="510" spans="1:18" ht="14" x14ac:dyDescent="0.3">
      <c r="A510" s="45" t="s">
        <v>90</v>
      </c>
      <c r="C510" s="11" t="s">
        <v>36</v>
      </c>
      <c r="D510" s="12">
        <v>0</v>
      </c>
      <c r="E510" s="13">
        <v>0</v>
      </c>
      <c r="F510" s="13">
        <v>0</v>
      </c>
      <c r="G510" s="13">
        <v>0</v>
      </c>
      <c r="H510" s="13">
        <v>0</v>
      </c>
      <c r="I510" s="13">
        <v>0</v>
      </c>
      <c r="J510" s="13">
        <v>0</v>
      </c>
      <c r="K510" s="13">
        <v>0</v>
      </c>
      <c r="L510" s="13">
        <v>0</v>
      </c>
      <c r="M510" s="13">
        <v>0</v>
      </c>
      <c r="N510" s="13">
        <v>0</v>
      </c>
      <c r="O510" s="13">
        <v>0</v>
      </c>
      <c r="P510" s="13">
        <v>0</v>
      </c>
      <c r="Q510" s="13">
        <v>0</v>
      </c>
      <c r="R510" s="14">
        <v>0</v>
      </c>
    </row>
    <row r="511" spans="1:18" ht="14" x14ac:dyDescent="0.3">
      <c r="A511" s="45" t="s">
        <v>90</v>
      </c>
      <c r="C511" s="11" t="s">
        <v>18</v>
      </c>
      <c r="D511" s="12">
        <v>0</v>
      </c>
      <c r="E511" s="13">
        <v>0</v>
      </c>
      <c r="F511" s="13">
        <v>0</v>
      </c>
      <c r="G511" s="13">
        <v>0</v>
      </c>
      <c r="H511" s="13">
        <v>0</v>
      </c>
      <c r="I511" s="13">
        <v>0</v>
      </c>
      <c r="J511" s="13">
        <v>0</v>
      </c>
      <c r="K511" s="13">
        <v>0</v>
      </c>
      <c r="L511" s="13">
        <v>0</v>
      </c>
      <c r="M511" s="13">
        <v>0</v>
      </c>
      <c r="N511" s="13">
        <v>0</v>
      </c>
      <c r="O511" s="13">
        <v>0</v>
      </c>
      <c r="P511" s="13">
        <v>0</v>
      </c>
      <c r="Q511" s="13">
        <v>0</v>
      </c>
      <c r="R511" s="14">
        <v>0</v>
      </c>
    </row>
    <row r="512" spans="1:18" ht="14" x14ac:dyDescent="0.3">
      <c r="A512" s="45" t="s">
        <v>90</v>
      </c>
      <c r="C512" s="11" t="s">
        <v>27</v>
      </c>
      <c r="D512" s="12">
        <v>0</v>
      </c>
      <c r="E512" s="13">
        <v>0</v>
      </c>
      <c r="F512" s="13">
        <v>0</v>
      </c>
      <c r="G512" s="13">
        <v>0</v>
      </c>
      <c r="H512" s="13">
        <v>0</v>
      </c>
      <c r="I512" s="13">
        <v>0</v>
      </c>
      <c r="J512" s="13">
        <v>0</v>
      </c>
      <c r="K512" s="13">
        <v>0</v>
      </c>
      <c r="L512" s="13">
        <v>0</v>
      </c>
      <c r="M512" s="13">
        <v>0</v>
      </c>
      <c r="N512" s="13">
        <v>0</v>
      </c>
      <c r="O512" s="13">
        <v>0</v>
      </c>
      <c r="P512" s="13">
        <v>0</v>
      </c>
      <c r="Q512" s="13">
        <v>0</v>
      </c>
      <c r="R512" s="14">
        <v>0</v>
      </c>
    </row>
    <row r="513" spans="1:18" ht="14" x14ac:dyDescent="0.3">
      <c r="A513" s="45" t="s">
        <v>90</v>
      </c>
      <c r="C513" s="11" t="s">
        <v>20</v>
      </c>
      <c r="D513" s="12">
        <v>0</v>
      </c>
      <c r="E513" s="13">
        <v>0</v>
      </c>
      <c r="F513" s="13">
        <v>0</v>
      </c>
      <c r="G513" s="13">
        <v>0</v>
      </c>
      <c r="H513" s="13">
        <v>0</v>
      </c>
      <c r="I513" s="13">
        <v>0</v>
      </c>
      <c r="J513" s="13">
        <v>0</v>
      </c>
      <c r="K513" s="13">
        <v>0</v>
      </c>
      <c r="L513" s="13">
        <v>0</v>
      </c>
      <c r="M513" s="13">
        <v>0</v>
      </c>
      <c r="N513" s="13">
        <v>0</v>
      </c>
      <c r="O513" s="13">
        <v>0</v>
      </c>
      <c r="P513" s="13">
        <v>0</v>
      </c>
      <c r="Q513" s="13">
        <v>0</v>
      </c>
      <c r="R513" s="14">
        <v>0</v>
      </c>
    </row>
    <row r="514" spans="1:18" ht="14" x14ac:dyDescent="0.3">
      <c r="A514" s="45" t="s">
        <v>90</v>
      </c>
      <c r="C514" s="11" t="s">
        <v>19</v>
      </c>
      <c r="D514" s="12">
        <v>0</v>
      </c>
      <c r="E514" s="13">
        <v>0</v>
      </c>
      <c r="F514" s="13">
        <v>0</v>
      </c>
      <c r="G514" s="13">
        <v>0</v>
      </c>
      <c r="H514" s="13">
        <v>0</v>
      </c>
      <c r="I514" s="13">
        <v>0</v>
      </c>
      <c r="J514" s="13">
        <v>0</v>
      </c>
      <c r="K514" s="13">
        <v>0</v>
      </c>
      <c r="L514" s="13">
        <v>0</v>
      </c>
      <c r="M514" s="13">
        <v>0</v>
      </c>
      <c r="N514" s="13">
        <v>0</v>
      </c>
      <c r="O514" s="13">
        <v>0</v>
      </c>
      <c r="P514" s="13">
        <v>0</v>
      </c>
      <c r="Q514" s="13">
        <v>0</v>
      </c>
      <c r="R514" s="14">
        <v>0</v>
      </c>
    </row>
    <row r="515" spans="1:18" ht="14" x14ac:dyDescent="0.3">
      <c r="A515" s="45" t="s">
        <v>90</v>
      </c>
      <c r="C515" s="11" t="s">
        <v>21</v>
      </c>
      <c r="D515" s="12">
        <v>0</v>
      </c>
      <c r="E515" s="13">
        <v>0</v>
      </c>
      <c r="F515" s="13">
        <v>0</v>
      </c>
      <c r="G515" s="13">
        <v>0</v>
      </c>
      <c r="H515" s="13">
        <v>0</v>
      </c>
      <c r="I515" s="13">
        <v>0</v>
      </c>
      <c r="J515" s="13">
        <v>0</v>
      </c>
      <c r="K515" s="13">
        <v>0</v>
      </c>
      <c r="L515" s="13">
        <v>0</v>
      </c>
      <c r="M515" s="13">
        <v>0</v>
      </c>
      <c r="N515" s="13">
        <v>0</v>
      </c>
      <c r="O515" s="13">
        <v>0</v>
      </c>
      <c r="P515" s="13">
        <v>0</v>
      </c>
      <c r="Q515" s="13">
        <v>0</v>
      </c>
      <c r="R515" s="14">
        <v>0</v>
      </c>
    </row>
    <row r="516" spans="1:18" ht="14" x14ac:dyDescent="0.3">
      <c r="A516" s="45" t="s">
        <v>90</v>
      </c>
      <c r="C516" s="11" t="s">
        <v>26</v>
      </c>
      <c r="D516" s="12">
        <v>0</v>
      </c>
      <c r="E516" s="13">
        <v>0</v>
      </c>
      <c r="F516" s="13">
        <v>0</v>
      </c>
      <c r="G516" s="13">
        <v>0</v>
      </c>
      <c r="H516" s="13">
        <v>0</v>
      </c>
      <c r="I516" s="13">
        <v>0</v>
      </c>
      <c r="J516" s="13">
        <v>0</v>
      </c>
      <c r="K516" s="13">
        <v>0</v>
      </c>
      <c r="L516" s="13">
        <v>0</v>
      </c>
      <c r="M516" s="13">
        <v>0</v>
      </c>
      <c r="N516" s="13">
        <v>0</v>
      </c>
      <c r="O516" s="13">
        <v>0</v>
      </c>
      <c r="P516" s="13">
        <v>0</v>
      </c>
      <c r="Q516" s="13">
        <v>0</v>
      </c>
      <c r="R516" s="14">
        <v>0</v>
      </c>
    </row>
    <row r="517" spans="1:18" ht="14" x14ac:dyDescent="0.3">
      <c r="A517" s="45" t="s">
        <v>90</v>
      </c>
      <c r="C517" s="11" t="s">
        <v>38</v>
      </c>
      <c r="D517" s="12">
        <v>0</v>
      </c>
      <c r="E517" s="13">
        <v>0</v>
      </c>
      <c r="F517" s="13">
        <v>0</v>
      </c>
      <c r="G517" s="13">
        <v>0</v>
      </c>
      <c r="H517" s="13">
        <v>0</v>
      </c>
      <c r="I517" s="13">
        <v>0</v>
      </c>
      <c r="J517" s="13">
        <v>0</v>
      </c>
      <c r="K517" s="13">
        <v>0</v>
      </c>
      <c r="L517" s="13">
        <v>0</v>
      </c>
      <c r="M517" s="13">
        <v>0</v>
      </c>
      <c r="N517" s="13">
        <v>0</v>
      </c>
      <c r="O517" s="13">
        <v>0</v>
      </c>
      <c r="P517" s="13">
        <v>0</v>
      </c>
      <c r="Q517" s="13">
        <v>0</v>
      </c>
      <c r="R517" s="14">
        <v>0</v>
      </c>
    </row>
    <row r="518" spans="1:18" ht="14" x14ac:dyDescent="0.3">
      <c r="A518" s="45" t="s">
        <v>90</v>
      </c>
      <c r="C518" s="11" t="s">
        <v>29</v>
      </c>
      <c r="D518" s="12">
        <v>0</v>
      </c>
      <c r="E518" s="13">
        <v>0</v>
      </c>
      <c r="F518" s="13">
        <v>0</v>
      </c>
      <c r="G518" s="13">
        <v>0</v>
      </c>
      <c r="H518" s="13">
        <v>0</v>
      </c>
      <c r="I518" s="13">
        <v>0</v>
      </c>
      <c r="J518" s="13">
        <v>0</v>
      </c>
      <c r="K518" s="13">
        <v>0</v>
      </c>
      <c r="L518" s="13">
        <v>0</v>
      </c>
      <c r="M518" s="13">
        <v>0</v>
      </c>
      <c r="N518" s="13">
        <v>0</v>
      </c>
      <c r="O518" s="13">
        <v>0</v>
      </c>
      <c r="P518" s="13">
        <v>0</v>
      </c>
      <c r="Q518" s="13">
        <v>0</v>
      </c>
      <c r="R518" s="14">
        <v>0</v>
      </c>
    </row>
    <row r="519" spans="1:18" ht="14" x14ac:dyDescent="0.3">
      <c r="A519" s="45" t="s">
        <v>90</v>
      </c>
      <c r="C519" s="11" t="s">
        <v>40</v>
      </c>
      <c r="D519" s="12">
        <v>0</v>
      </c>
      <c r="E519" s="13">
        <v>0</v>
      </c>
      <c r="F519" s="13">
        <v>0</v>
      </c>
      <c r="G519" s="13">
        <v>0</v>
      </c>
      <c r="H519" s="13">
        <v>0</v>
      </c>
      <c r="I519" s="13">
        <v>0</v>
      </c>
      <c r="J519" s="13">
        <v>0</v>
      </c>
      <c r="K519" s="13">
        <v>0</v>
      </c>
      <c r="L519" s="13">
        <v>0</v>
      </c>
      <c r="M519" s="13">
        <v>0</v>
      </c>
      <c r="N519" s="13">
        <v>0</v>
      </c>
      <c r="O519" s="13">
        <v>0</v>
      </c>
      <c r="P519" s="13">
        <v>0</v>
      </c>
      <c r="Q519" s="13">
        <v>0</v>
      </c>
      <c r="R519" s="14">
        <v>0</v>
      </c>
    </row>
    <row r="520" spans="1:18" ht="14" x14ac:dyDescent="0.3">
      <c r="A520" s="45" t="s">
        <v>90</v>
      </c>
      <c r="C520" s="11" t="s">
        <v>28</v>
      </c>
      <c r="D520" s="12">
        <v>0</v>
      </c>
      <c r="E520" s="13">
        <v>0</v>
      </c>
      <c r="F520" s="13">
        <v>0</v>
      </c>
      <c r="G520" s="13">
        <v>0</v>
      </c>
      <c r="H520" s="13">
        <v>0</v>
      </c>
      <c r="I520" s="13">
        <v>0</v>
      </c>
      <c r="J520" s="13">
        <v>0</v>
      </c>
      <c r="K520" s="13">
        <v>0</v>
      </c>
      <c r="L520" s="13">
        <v>0</v>
      </c>
      <c r="M520" s="13">
        <v>0</v>
      </c>
      <c r="N520" s="13">
        <v>0</v>
      </c>
      <c r="O520" s="13">
        <v>0</v>
      </c>
      <c r="P520" s="13">
        <v>0</v>
      </c>
      <c r="Q520" s="13">
        <v>0</v>
      </c>
      <c r="R520" s="14">
        <v>0</v>
      </c>
    </row>
    <row r="521" spans="1:18" ht="14" x14ac:dyDescent="0.3">
      <c r="A521" s="45" t="s">
        <v>90</v>
      </c>
      <c r="C521" s="11" t="s">
        <v>23</v>
      </c>
      <c r="D521" s="12">
        <v>0</v>
      </c>
      <c r="E521" s="13">
        <v>0</v>
      </c>
      <c r="F521" s="13">
        <v>0</v>
      </c>
      <c r="G521" s="13">
        <v>0</v>
      </c>
      <c r="H521" s="13">
        <v>0</v>
      </c>
      <c r="I521" s="13">
        <v>0</v>
      </c>
      <c r="J521" s="13">
        <v>0</v>
      </c>
      <c r="K521" s="13">
        <v>0</v>
      </c>
      <c r="L521" s="13">
        <v>0</v>
      </c>
      <c r="M521" s="13">
        <v>0</v>
      </c>
      <c r="N521" s="13">
        <v>0</v>
      </c>
      <c r="O521" s="13">
        <v>0</v>
      </c>
      <c r="P521" s="13">
        <v>0</v>
      </c>
      <c r="Q521" s="13">
        <v>0</v>
      </c>
      <c r="R521" s="14">
        <v>0</v>
      </c>
    </row>
    <row r="522" spans="1:18" ht="14" x14ac:dyDescent="0.3">
      <c r="A522" s="45" t="s">
        <v>90</v>
      </c>
      <c r="C522" s="11" t="s">
        <v>22</v>
      </c>
      <c r="D522" s="12">
        <v>0</v>
      </c>
      <c r="E522" s="13">
        <v>0</v>
      </c>
      <c r="F522" s="13">
        <v>0</v>
      </c>
      <c r="G522" s="13">
        <v>0</v>
      </c>
      <c r="H522" s="13">
        <v>0</v>
      </c>
      <c r="I522" s="13">
        <v>0</v>
      </c>
      <c r="J522" s="13">
        <v>0</v>
      </c>
      <c r="K522" s="13">
        <v>0</v>
      </c>
      <c r="L522" s="13">
        <v>0</v>
      </c>
      <c r="M522" s="13">
        <v>0</v>
      </c>
      <c r="N522" s="13">
        <v>0</v>
      </c>
      <c r="O522" s="13">
        <v>0</v>
      </c>
      <c r="P522" s="13">
        <v>0</v>
      </c>
      <c r="Q522" s="13">
        <v>0</v>
      </c>
      <c r="R522" s="14">
        <v>0</v>
      </c>
    </row>
    <row r="523" spans="1:18" ht="14.5" thickBot="1" x14ac:dyDescent="0.35">
      <c r="A523" s="45" t="s">
        <v>90</v>
      </c>
      <c r="C523" s="11" t="s">
        <v>24</v>
      </c>
      <c r="D523" s="15">
        <v>0</v>
      </c>
      <c r="E523" s="16">
        <v>0</v>
      </c>
      <c r="F523" s="16">
        <v>0</v>
      </c>
      <c r="G523" s="16">
        <v>0</v>
      </c>
      <c r="H523" s="16">
        <v>0</v>
      </c>
      <c r="I523" s="16">
        <v>0</v>
      </c>
      <c r="J523" s="16">
        <v>0</v>
      </c>
      <c r="K523" s="16">
        <v>0</v>
      </c>
      <c r="L523" s="16">
        <v>0</v>
      </c>
      <c r="M523" s="16">
        <v>0</v>
      </c>
      <c r="N523" s="16">
        <v>0</v>
      </c>
      <c r="O523" s="16">
        <v>0</v>
      </c>
      <c r="P523" s="16">
        <v>0</v>
      </c>
      <c r="Q523" s="16">
        <v>0</v>
      </c>
      <c r="R523" s="17">
        <v>0</v>
      </c>
    </row>
    <row r="524" spans="1:18" ht="14.5" thickBot="1" x14ac:dyDescent="0.35">
      <c r="A524" s="45" t="s">
        <v>90</v>
      </c>
      <c r="C524" s="18" t="s">
        <v>14</v>
      </c>
      <c r="D524" s="19">
        <v>0</v>
      </c>
      <c r="E524" s="20">
        <v>0</v>
      </c>
      <c r="F524" s="20">
        <v>0</v>
      </c>
      <c r="G524" s="20">
        <v>0</v>
      </c>
      <c r="H524" s="20">
        <v>0</v>
      </c>
      <c r="I524" s="20">
        <v>0</v>
      </c>
      <c r="J524" s="20">
        <v>0</v>
      </c>
      <c r="K524" s="20">
        <v>0</v>
      </c>
      <c r="L524" s="20">
        <v>0</v>
      </c>
      <c r="M524" s="20">
        <v>0</v>
      </c>
      <c r="N524" s="20">
        <v>0</v>
      </c>
      <c r="O524" s="20">
        <v>0</v>
      </c>
      <c r="P524" s="20">
        <v>0</v>
      </c>
      <c r="Q524" s="20">
        <v>0</v>
      </c>
      <c r="R524" s="21">
        <v>0</v>
      </c>
    </row>
    <row r="525" spans="1:18" x14ac:dyDescent="0.25">
      <c r="C525" s="28"/>
      <c r="D525" s="28"/>
      <c r="E525" s="28"/>
      <c r="F525" s="28"/>
      <c r="G525" s="28"/>
      <c r="H525" s="28"/>
      <c r="I525" s="28"/>
      <c r="J525" s="28"/>
      <c r="K525" s="28"/>
      <c r="L525" s="28"/>
      <c r="M525" s="28"/>
      <c r="N525" s="28"/>
      <c r="O525" s="28"/>
      <c r="P525" s="28"/>
      <c r="R525" s="28"/>
    </row>
    <row r="526" spans="1:18" ht="23.5" thickBot="1" x14ac:dyDescent="0.3">
      <c r="C526" s="1" t="s">
        <v>374</v>
      </c>
      <c r="D526" s="1"/>
      <c r="E526" s="1"/>
      <c r="F526" s="1"/>
      <c r="G526" s="1"/>
      <c r="H526" s="1"/>
      <c r="I526" s="1"/>
      <c r="J526" s="1"/>
      <c r="K526" s="1"/>
      <c r="L526" s="1"/>
      <c r="M526" s="1"/>
      <c r="N526" s="9"/>
      <c r="O526" s="9"/>
      <c r="P526" s="9"/>
      <c r="Q526" s="9"/>
      <c r="R526" s="9"/>
    </row>
    <row r="527" spans="1:18" ht="14.5" thickBot="1" x14ac:dyDescent="0.35">
      <c r="C527" s="2"/>
      <c r="D527" s="140" t="s">
        <v>52</v>
      </c>
      <c r="E527" s="141"/>
      <c r="F527" s="141"/>
      <c r="G527" s="141"/>
      <c r="H527" s="141"/>
      <c r="I527" s="141"/>
      <c r="J527" s="141"/>
      <c r="K527" s="141"/>
      <c r="L527" s="141"/>
      <c r="M527" s="141"/>
      <c r="N527" s="141"/>
      <c r="O527" s="141"/>
      <c r="P527" s="141"/>
      <c r="Q527" s="141"/>
      <c r="R527" s="142"/>
    </row>
    <row r="528" spans="1:18" ht="14.5" thickBot="1" x14ac:dyDescent="0.35">
      <c r="A528" s="45" t="s">
        <v>90</v>
      </c>
      <c r="C528" s="3" t="s">
        <v>352</v>
      </c>
      <c r="D528" s="4" t="s">
        <v>0</v>
      </c>
      <c r="E528" s="5" t="s">
        <v>1</v>
      </c>
      <c r="F528" s="5" t="s">
        <v>2</v>
      </c>
      <c r="G528" s="5" t="s">
        <v>3</v>
      </c>
      <c r="H528" s="5" t="s">
        <v>4</v>
      </c>
      <c r="I528" s="5" t="s">
        <v>5</v>
      </c>
      <c r="J528" s="5" t="s">
        <v>6</v>
      </c>
      <c r="K528" s="5" t="s">
        <v>7</v>
      </c>
      <c r="L528" s="5" t="s">
        <v>8</v>
      </c>
      <c r="M528" s="5" t="s">
        <v>9</v>
      </c>
      <c r="N528" s="5" t="s">
        <v>10</v>
      </c>
      <c r="O528" s="5" t="s">
        <v>11</v>
      </c>
      <c r="P528" s="5" t="s">
        <v>17</v>
      </c>
      <c r="Q528" s="5" t="s">
        <v>44</v>
      </c>
      <c r="R528" s="6" t="s">
        <v>88</v>
      </c>
    </row>
    <row r="529" spans="1:18" ht="14" x14ac:dyDescent="0.3">
      <c r="A529" s="45" t="s">
        <v>90</v>
      </c>
      <c r="C529" s="11" t="s">
        <v>378</v>
      </c>
      <c r="D529" s="12">
        <v>0</v>
      </c>
      <c r="E529" s="13">
        <v>0</v>
      </c>
      <c r="F529" s="13">
        <v>0</v>
      </c>
      <c r="G529" s="13">
        <v>0</v>
      </c>
      <c r="H529" s="13">
        <v>0</v>
      </c>
      <c r="I529" s="13">
        <v>0</v>
      </c>
      <c r="J529" s="13">
        <v>0</v>
      </c>
      <c r="K529" s="13">
        <v>0</v>
      </c>
      <c r="L529" s="13">
        <v>0</v>
      </c>
      <c r="M529" s="13">
        <v>0</v>
      </c>
      <c r="N529" s="13">
        <v>0</v>
      </c>
      <c r="O529" s="13">
        <v>0</v>
      </c>
      <c r="P529" s="13">
        <v>0</v>
      </c>
      <c r="Q529" s="13">
        <v>0</v>
      </c>
      <c r="R529" s="14">
        <v>0</v>
      </c>
    </row>
    <row r="530" spans="1:18" ht="14" x14ac:dyDescent="0.3">
      <c r="A530" s="45" t="s">
        <v>90</v>
      </c>
      <c r="C530" s="11" t="s">
        <v>379</v>
      </c>
      <c r="D530" s="12">
        <v>0</v>
      </c>
      <c r="E530" s="13">
        <v>0</v>
      </c>
      <c r="F530" s="13">
        <v>0</v>
      </c>
      <c r="G530" s="13">
        <v>0</v>
      </c>
      <c r="H530" s="13">
        <v>0</v>
      </c>
      <c r="I530" s="13">
        <v>0</v>
      </c>
      <c r="J530" s="13">
        <v>0</v>
      </c>
      <c r="K530" s="13">
        <v>0</v>
      </c>
      <c r="L530" s="13">
        <v>0</v>
      </c>
      <c r="M530" s="13">
        <v>0</v>
      </c>
      <c r="N530" s="13">
        <v>0</v>
      </c>
      <c r="O530" s="13">
        <v>0</v>
      </c>
      <c r="P530" s="13">
        <v>0</v>
      </c>
      <c r="Q530" s="13">
        <v>0</v>
      </c>
      <c r="R530" s="14">
        <v>0</v>
      </c>
    </row>
    <row r="531" spans="1:18" ht="14" x14ac:dyDescent="0.3">
      <c r="A531" s="45" t="s">
        <v>90</v>
      </c>
      <c r="C531" s="11" t="s">
        <v>25</v>
      </c>
      <c r="D531" s="12">
        <v>0</v>
      </c>
      <c r="E531" s="13">
        <v>0</v>
      </c>
      <c r="F531" s="13">
        <v>0</v>
      </c>
      <c r="G531" s="13">
        <v>0</v>
      </c>
      <c r="H531" s="13">
        <v>0</v>
      </c>
      <c r="I531" s="13">
        <v>0</v>
      </c>
      <c r="J531" s="13">
        <v>0</v>
      </c>
      <c r="K531" s="13">
        <v>0</v>
      </c>
      <c r="L531" s="13">
        <v>0</v>
      </c>
      <c r="M531" s="13">
        <v>0</v>
      </c>
      <c r="N531" s="13">
        <v>0</v>
      </c>
      <c r="O531" s="13">
        <v>0</v>
      </c>
      <c r="P531" s="13">
        <v>0</v>
      </c>
      <c r="Q531" s="13">
        <v>0</v>
      </c>
      <c r="R531" s="14">
        <v>0</v>
      </c>
    </row>
    <row r="532" spans="1:18" ht="14" x14ac:dyDescent="0.3">
      <c r="A532" s="45" t="s">
        <v>90</v>
      </c>
      <c r="C532" s="11" t="s">
        <v>43</v>
      </c>
      <c r="D532" s="12">
        <v>0</v>
      </c>
      <c r="E532" s="13">
        <v>0</v>
      </c>
      <c r="F532" s="13">
        <v>0</v>
      </c>
      <c r="G532" s="13">
        <v>0</v>
      </c>
      <c r="H532" s="13">
        <v>0</v>
      </c>
      <c r="I532" s="13">
        <v>0</v>
      </c>
      <c r="J532" s="13">
        <v>0</v>
      </c>
      <c r="K532" s="13">
        <v>0</v>
      </c>
      <c r="L532" s="13">
        <v>0</v>
      </c>
      <c r="M532" s="13">
        <v>0</v>
      </c>
      <c r="N532" s="13">
        <v>0</v>
      </c>
      <c r="O532" s="13">
        <v>0</v>
      </c>
      <c r="P532" s="13">
        <v>0</v>
      </c>
      <c r="Q532" s="13">
        <v>0</v>
      </c>
      <c r="R532" s="14">
        <v>0</v>
      </c>
    </row>
    <row r="533" spans="1:18" ht="14" x14ac:dyDescent="0.3">
      <c r="A533" s="45" t="s">
        <v>90</v>
      </c>
      <c r="C533" s="11" t="s">
        <v>36</v>
      </c>
      <c r="D533" s="12">
        <v>0</v>
      </c>
      <c r="E533" s="13">
        <v>0</v>
      </c>
      <c r="F533" s="13">
        <v>0</v>
      </c>
      <c r="G533" s="13">
        <v>0</v>
      </c>
      <c r="H533" s="13">
        <v>0</v>
      </c>
      <c r="I533" s="13">
        <v>0</v>
      </c>
      <c r="J533" s="13">
        <v>0</v>
      </c>
      <c r="K533" s="13">
        <v>0</v>
      </c>
      <c r="L533" s="13">
        <v>0</v>
      </c>
      <c r="M533" s="13">
        <v>0</v>
      </c>
      <c r="N533" s="13">
        <v>0</v>
      </c>
      <c r="O533" s="13">
        <v>0</v>
      </c>
      <c r="P533" s="13">
        <v>0</v>
      </c>
      <c r="Q533" s="13">
        <v>0</v>
      </c>
      <c r="R533" s="14">
        <v>0</v>
      </c>
    </row>
    <row r="534" spans="1:18" ht="14" x14ac:dyDescent="0.3">
      <c r="A534" s="45" t="s">
        <v>90</v>
      </c>
      <c r="C534" s="11" t="s">
        <v>18</v>
      </c>
      <c r="D534" s="12">
        <v>0</v>
      </c>
      <c r="E534" s="13">
        <v>0</v>
      </c>
      <c r="F534" s="13">
        <v>0</v>
      </c>
      <c r="G534" s="13">
        <v>0</v>
      </c>
      <c r="H534" s="13">
        <v>0</v>
      </c>
      <c r="I534" s="13">
        <v>0</v>
      </c>
      <c r="J534" s="13">
        <v>0</v>
      </c>
      <c r="K534" s="13">
        <v>0</v>
      </c>
      <c r="L534" s="13">
        <v>0</v>
      </c>
      <c r="M534" s="13">
        <v>0</v>
      </c>
      <c r="N534" s="13">
        <v>0</v>
      </c>
      <c r="O534" s="13">
        <v>0</v>
      </c>
      <c r="P534" s="13">
        <v>0</v>
      </c>
      <c r="Q534" s="13">
        <v>0</v>
      </c>
      <c r="R534" s="14">
        <v>0</v>
      </c>
    </row>
    <row r="535" spans="1:18" ht="14" x14ac:dyDescent="0.3">
      <c r="A535" s="45" t="s">
        <v>90</v>
      </c>
      <c r="C535" s="11" t="s">
        <v>27</v>
      </c>
      <c r="D535" s="12">
        <v>0</v>
      </c>
      <c r="E535" s="13">
        <v>0</v>
      </c>
      <c r="F535" s="13">
        <v>0</v>
      </c>
      <c r="G535" s="13">
        <v>0</v>
      </c>
      <c r="H535" s="13">
        <v>0</v>
      </c>
      <c r="I535" s="13">
        <v>0</v>
      </c>
      <c r="J535" s="13">
        <v>0</v>
      </c>
      <c r="K535" s="13">
        <v>0</v>
      </c>
      <c r="L535" s="13">
        <v>0</v>
      </c>
      <c r="M535" s="13">
        <v>0</v>
      </c>
      <c r="N535" s="13">
        <v>0</v>
      </c>
      <c r="O535" s="13">
        <v>0</v>
      </c>
      <c r="P535" s="13">
        <v>0</v>
      </c>
      <c r="Q535" s="13">
        <v>0</v>
      </c>
      <c r="R535" s="14">
        <v>0</v>
      </c>
    </row>
    <row r="536" spans="1:18" ht="14" x14ac:dyDescent="0.3">
      <c r="A536" s="45" t="s">
        <v>90</v>
      </c>
      <c r="C536" s="11" t="s">
        <v>20</v>
      </c>
      <c r="D536" s="12">
        <v>0</v>
      </c>
      <c r="E536" s="13">
        <v>0</v>
      </c>
      <c r="F536" s="13">
        <v>0</v>
      </c>
      <c r="G536" s="13">
        <v>0</v>
      </c>
      <c r="H536" s="13">
        <v>0</v>
      </c>
      <c r="I536" s="13">
        <v>0</v>
      </c>
      <c r="J536" s="13">
        <v>0</v>
      </c>
      <c r="K536" s="13">
        <v>0</v>
      </c>
      <c r="L536" s="13">
        <v>0</v>
      </c>
      <c r="M536" s="13">
        <v>0</v>
      </c>
      <c r="N536" s="13">
        <v>0</v>
      </c>
      <c r="O536" s="13">
        <v>0</v>
      </c>
      <c r="P536" s="13">
        <v>0</v>
      </c>
      <c r="Q536" s="13">
        <v>0</v>
      </c>
      <c r="R536" s="14">
        <v>0</v>
      </c>
    </row>
    <row r="537" spans="1:18" ht="14" x14ac:dyDescent="0.3">
      <c r="A537" s="45" t="s">
        <v>90</v>
      </c>
      <c r="C537" s="11" t="s">
        <v>19</v>
      </c>
      <c r="D537" s="12">
        <v>0</v>
      </c>
      <c r="E537" s="13">
        <v>0</v>
      </c>
      <c r="F537" s="13">
        <v>0</v>
      </c>
      <c r="G537" s="13">
        <v>0</v>
      </c>
      <c r="H537" s="13">
        <v>0</v>
      </c>
      <c r="I537" s="13">
        <v>0</v>
      </c>
      <c r="J537" s="13">
        <v>0</v>
      </c>
      <c r="K537" s="13">
        <v>0</v>
      </c>
      <c r="L537" s="13">
        <v>0</v>
      </c>
      <c r="M537" s="13">
        <v>0</v>
      </c>
      <c r="N537" s="13">
        <v>0</v>
      </c>
      <c r="O537" s="13">
        <v>0</v>
      </c>
      <c r="P537" s="13">
        <v>0</v>
      </c>
      <c r="Q537" s="13">
        <v>0</v>
      </c>
      <c r="R537" s="14">
        <v>0</v>
      </c>
    </row>
    <row r="538" spans="1:18" ht="14" x14ac:dyDescent="0.3">
      <c r="A538" s="45" t="s">
        <v>90</v>
      </c>
      <c r="C538" s="11" t="s">
        <v>21</v>
      </c>
      <c r="D538" s="12">
        <v>0</v>
      </c>
      <c r="E538" s="13">
        <v>0</v>
      </c>
      <c r="F538" s="13">
        <v>0</v>
      </c>
      <c r="G538" s="13">
        <v>0</v>
      </c>
      <c r="H538" s="13">
        <v>0</v>
      </c>
      <c r="I538" s="13">
        <v>0</v>
      </c>
      <c r="J538" s="13">
        <v>0</v>
      </c>
      <c r="K538" s="13">
        <v>0</v>
      </c>
      <c r="L538" s="13">
        <v>0</v>
      </c>
      <c r="M538" s="13">
        <v>0</v>
      </c>
      <c r="N538" s="13">
        <v>0</v>
      </c>
      <c r="O538" s="13">
        <v>0</v>
      </c>
      <c r="P538" s="13">
        <v>0</v>
      </c>
      <c r="Q538" s="13">
        <v>0</v>
      </c>
      <c r="R538" s="14">
        <v>0</v>
      </c>
    </row>
    <row r="539" spans="1:18" ht="14" x14ac:dyDescent="0.3">
      <c r="A539" s="45" t="s">
        <v>90</v>
      </c>
      <c r="C539" s="11" t="s">
        <v>26</v>
      </c>
      <c r="D539" s="12">
        <v>0</v>
      </c>
      <c r="E539" s="13">
        <v>0</v>
      </c>
      <c r="F539" s="13">
        <v>0</v>
      </c>
      <c r="G539" s="13">
        <v>0</v>
      </c>
      <c r="H539" s="13">
        <v>0</v>
      </c>
      <c r="I539" s="13">
        <v>0</v>
      </c>
      <c r="J539" s="13">
        <v>0</v>
      </c>
      <c r="K539" s="13">
        <v>0</v>
      </c>
      <c r="L539" s="13">
        <v>0</v>
      </c>
      <c r="M539" s="13">
        <v>0</v>
      </c>
      <c r="N539" s="13">
        <v>0</v>
      </c>
      <c r="O539" s="13">
        <v>0</v>
      </c>
      <c r="P539" s="13">
        <v>0</v>
      </c>
      <c r="Q539" s="13">
        <v>0</v>
      </c>
      <c r="R539" s="14">
        <v>0</v>
      </c>
    </row>
    <row r="540" spans="1:18" ht="14" x14ac:dyDescent="0.3">
      <c r="A540" s="45" t="s">
        <v>90</v>
      </c>
      <c r="C540" s="11" t="s">
        <v>38</v>
      </c>
      <c r="D540" s="12">
        <v>0</v>
      </c>
      <c r="E540" s="13">
        <v>0</v>
      </c>
      <c r="F540" s="13">
        <v>0</v>
      </c>
      <c r="G540" s="13">
        <v>0</v>
      </c>
      <c r="H540" s="13">
        <v>0</v>
      </c>
      <c r="I540" s="13">
        <v>0</v>
      </c>
      <c r="J540" s="13">
        <v>0</v>
      </c>
      <c r="K540" s="13">
        <v>0</v>
      </c>
      <c r="L540" s="13">
        <v>0</v>
      </c>
      <c r="M540" s="13">
        <v>0</v>
      </c>
      <c r="N540" s="13">
        <v>0</v>
      </c>
      <c r="O540" s="13">
        <v>0</v>
      </c>
      <c r="P540" s="13">
        <v>0</v>
      </c>
      <c r="Q540" s="13">
        <v>0</v>
      </c>
      <c r="R540" s="14">
        <v>0</v>
      </c>
    </row>
    <row r="541" spans="1:18" ht="14" x14ac:dyDescent="0.3">
      <c r="A541" s="45" t="s">
        <v>90</v>
      </c>
      <c r="C541" s="11" t="s">
        <v>29</v>
      </c>
      <c r="D541" s="12">
        <v>0</v>
      </c>
      <c r="E541" s="13">
        <v>0</v>
      </c>
      <c r="F541" s="13">
        <v>0</v>
      </c>
      <c r="G541" s="13">
        <v>0</v>
      </c>
      <c r="H541" s="13">
        <v>0</v>
      </c>
      <c r="I541" s="13">
        <v>0</v>
      </c>
      <c r="J541" s="13">
        <v>0</v>
      </c>
      <c r="K541" s="13">
        <v>0</v>
      </c>
      <c r="L541" s="13">
        <v>0</v>
      </c>
      <c r="M541" s="13">
        <v>0</v>
      </c>
      <c r="N541" s="13">
        <v>0</v>
      </c>
      <c r="O541" s="13">
        <v>0</v>
      </c>
      <c r="P541" s="13">
        <v>0</v>
      </c>
      <c r="Q541" s="13">
        <v>0</v>
      </c>
      <c r="R541" s="14">
        <v>0</v>
      </c>
    </row>
    <row r="542" spans="1:18" ht="14" x14ac:dyDescent="0.3">
      <c r="A542" s="45" t="s">
        <v>90</v>
      </c>
      <c r="C542" s="11" t="s">
        <v>40</v>
      </c>
      <c r="D542" s="12">
        <v>0</v>
      </c>
      <c r="E542" s="13">
        <v>0</v>
      </c>
      <c r="F542" s="13">
        <v>0</v>
      </c>
      <c r="G542" s="13">
        <v>0</v>
      </c>
      <c r="H542" s="13">
        <v>0</v>
      </c>
      <c r="I542" s="13">
        <v>0</v>
      </c>
      <c r="J542" s="13">
        <v>0</v>
      </c>
      <c r="K542" s="13">
        <v>0</v>
      </c>
      <c r="L542" s="13">
        <v>0</v>
      </c>
      <c r="M542" s="13">
        <v>0</v>
      </c>
      <c r="N542" s="13">
        <v>0</v>
      </c>
      <c r="O542" s="13">
        <v>0</v>
      </c>
      <c r="P542" s="13">
        <v>0</v>
      </c>
      <c r="Q542" s="13">
        <v>0</v>
      </c>
      <c r="R542" s="14">
        <v>0</v>
      </c>
    </row>
    <row r="543" spans="1:18" ht="14" x14ac:dyDescent="0.3">
      <c r="A543" s="45" t="s">
        <v>90</v>
      </c>
      <c r="C543" s="11" t="s">
        <v>28</v>
      </c>
      <c r="D543" s="12">
        <v>0</v>
      </c>
      <c r="E543" s="13">
        <v>0</v>
      </c>
      <c r="F543" s="13">
        <v>0</v>
      </c>
      <c r="G543" s="13">
        <v>0</v>
      </c>
      <c r="H543" s="13">
        <v>0</v>
      </c>
      <c r="I543" s="13">
        <v>0</v>
      </c>
      <c r="J543" s="13">
        <v>0</v>
      </c>
      <c r="K543" s="13">
        <v>0</v>
      </c>
      <c r="L543" s="13">
        <v>0</v>
      </c>
      <c r="M543" s="13">
        <v>0</v>
      </c>
      <c r="N543" s="13">
        <v>0</v>
      </c>
      <c r="O543" s="13">
        <v>0</v>
      </c>
      <c r="P543" s="13">
        <v>0</v>
      </c>
      <c r="Q543" s="13">
        <v>0</v>
      </c>
      <c r="R543" s="14">
        <v>0</v>
      </c>
    </row>
    <row r="544" spans="1:18" ht="14" x14ac:dyDescent="0.3">
      <c r="A544" s="45" t="s">
        <v>90</v>
      </c>
      <c r="C544" s="11" t="s">
        <v>23</v>
      </c>
      <c r="D544" s="12">
        <v>0</v>
      </c>
      <c r="E544" s="13">
        <v>0</v>
      </c>
      <c r="F544" s="13">
        <v>0</v>
      </c>
      <c r="G544" s="13">
        <v>0</v>
      </c>
      <c r="H544" s="13">
        <v>0</v>
      </c>
      <c r="I544" s="13">
        <v>0</v>
      </c>
      <c r="J544" s="13">
        <v>0</v>
      </c>
      <c r="K544" s="13">
        <v>0</v>
      </c>
      <c r="L544" s="13">
        <v>0</v>
      </c>
      <c r="M544" s="13">
        <v>0</v>
      </c>
      <c r="N544" s="13">
        <v>0</v>
      </c>
      <c r="O544" s="13">
        <v>0</v>
      </c>
      <c r="P544" s="13">
        <v>0</v>
      </c>
      <c r="Q544" s="13">
        <v>0</v>
      </c>
      <c r="R544" s="14">
        <v>0</v>
      </c>
    </row>
    <row r="545" spans="1:18" ht="14" x14ac:dyDescent="0.3">
      <c r="A545" s="45" t="s">
        <v>90</v>
      </c>
      <c r="C545" s="11" t="s">
        <v>22</v>
      </c>
      <c r="D545" s="12">
        <v>0</v>
      </c>
      <c r="E545" s="13">
        <v>0</v>
      </c>
      <c r="F545" s="13">
        <v>0</v>
      </c>
      <c r="G545" s="13">
        <v>0</v>
      </c>
      <c r="H545" s="13">
        <v>0</v>
      </c>
      <c r="I545" s="13">
        <v>0</v>
      </c>
      <c r="J545" s="13">
        <v>0</v>
      </c>
      <c r="K545" s="13">
        <v>0</v>
      </c>
      <c r="L545" s="13">
        <v>0</v>
      </c>
      <c r="M545" s="13">
        <v>0</v>
      </c>
      <c r="N545" s="13">
        <v>0</v>
      </c>
      <c r="O545" s="13">
        <v>0</v>
      </c>
      <c r="P545" s="13">
        <v>0</v>
      </c>
      <c r="Q545" s="13">
        <v>0</v>
      </c>
      <c r="R545" s="14">
        <v>0</v>
      </c>
    </row>
    <row r="546" spans="1:18" ht="14.5" thickBot="1" x14ac:dyDescent="0.35">
      <c r="A546" s="45" t="s">
        <v>90</v>
      </c>
      <c r="C546" s="11" t="s">
        <v>24</v>
      </c>
      <c r="D546" s="15">
        <v>0</v>
      </c>
      <c r="E546" s="16">
        <v>0</v>
      </c>
      <c r="F546" s="16">
        <v>0</v>
      </c>
      <c r="G546" s="16">
        <v>0</v>
      </c>
      <c r="H546" s="16">
        <v>0</v>
      </c>
      <c r="I546" s="16">
        <v>0</v>
      </c>
      <c r="J546" s="16">
        <v>0</v>
      </c>
      <c r="K546" s="16">
        <v>0</v>
      </c>
      <c r="L546" s="16">
        <v>0</v>
      </c>
      <c r="M546" s="16">
        <v>0</v>
      </c>
      <c r="N546" s="16">
        <v>0</v>
      </c>
      <c r="O546" s="16">
        <v>0</v>
      </c>
      <c r="P546" s="16">
        <v>0</v>
      </c>
      <c r="Q546" s="16">
        <v>0</v>
      </c>
      <c r="R546" s="17">
        <v>0</v>
      </c>
    </row>
    <row r="547" spans="1:18" ht="14.5" thickBot="1" x14ac:dyDescent="0.35">
      <c r="A547" s="45" t="s">
        <v>90</v>
      </c>
      <c r="C547" s="18" t="s">
        <v>14</v>
      </c>
      <c r="D547" s="19">
        <v>0</v>
      </c>
      <c r="E547" s="20">
        <v>0</v>
      </c>
      <c r="F547" s="20">
        <v>0</v>
      </c>
      <c r="G547" s="20">
        <v>0</v>
      </c>
      <c r="H547" s="20">
        <v>0</v>
      </c>
      <c r="I547" s="20">
        <v>0</v>
      </c>
      <c r="J547" s="20">
        <v>0</v>
      </c>
      <c r="K547" s="20">
        <v>0</v>
      </c>
      <c r="L547" s="20">
        <v>0</v>
      </c>
      <c r="M547" s="20">
        <v>0</v>
      </c>
      <c r="N547" s="20">
        <v>0</v>
      </c>
      <c r="O547" s="20">
        <v>0</v>
      </c>
      <c r="P547" s="20">
        <v>0</v>
      </c>
      <c r="Q547" s="20">
        <v>0</v>
      </c>
      <c r="R547" s="21">
        <v>0</v>
      </c>
    </row>
    <row r="548" spans="1:18" x14ac:dyDescent="0.25">
      <c r="C548" s="28"/>
      <c r="D548" s="28"/>
      <c r="E548" s="28"/>
      <c r="F548" s="28"/>
      <c r="G548" s="28"/>
      <c r="H548" s="28"/>
      <c r="I548" s="28"/>
      <c r="J548" s="28"/>
      <c r="K548" s="28"/>
      <c r="L548" s="28"/>
      <c r="M548" s="28"/>
      <c r="N548" s="28"/>
      <c r="O548" s="28"/>
      <c r="P548" s="28"/>
      <c r="R548" s="28"/>
    </row>
    <row r="549" spans="1:18" ht="23.5" thickBot="1" x14ac:dyDescent="0.3">
      <c r="C549" s="1" t="s">
        <v>166</v>
      </c>
      <c r="D549" s="1"/>
      <c r="E549" s="1"/>
      <c r="F549" s="1"/>
      <c r="G549" s="1"/>
      <c r="H549" s="1"/>
      <c r="I549" s="1"/>
      <c r="J549" s="1"/>
      <c r="K549" s="1"/>
      <c r="L549" s="1"/>
      <c r="M549" s="1"/>
      <c r="N549" s="9"/>
      <c r="O549" s="9"/>
      <c r="P549" s="9"/>
      <c r="Q549" s="9"/>
      <c r="R549" s="9"/>
    </row>
    <row r="550" spans="1:18" ht="14.5" thickBot="1" x14ac:dyDescent="0.35">
      <c r="C550" s="2"/>
      <c r="D550" s="140" t="s">
        <v>52</v>
      </c>
      <c r="E550" s="141"/>
      <c r="F550" s="141"/>
      <c r="G550" s="141"/>
      <c r="H550" s="141"/>
      <c r="I550" s="141"/>
      <c r="J550" s="141"/>
      <c r="K550" s="141"/>
      <c r="L550" s="141"/>
      <c r="M550" s="141"/>
      <c r="N550" s="141"/>
      <c r="O550" s="141"/>
      <c r="P550" s="141"/>
      <c r="Q550" s="141"/>
      <c r="R550" s="142"/>
    </row>
    <row r="551" spans="1:18" ht="14.5" thickBot="1" x14ac:dyDescent="0.35">
      <c r="A551" s="45" t="s">
        <v>90</v>
      </c>
      <c r="C551" s="3" t="s">
        <v>352</v>
      </c>
      <c r="D551" s="4" t="s">
        <v>0</v>
      </c>
      <c r="E551" s="5" t="s">
        <v>1</v>
      </c>
      <c r="F551" s="5" t="s">
        <v>2</v>
      </c>
      <c r="G551" s="5" t="s">
        <v>3</v>
      </c>
      <c r="H551" s="5" t="s">
        <v>4</v>
      </c>
      <c r="I551" s="5" t="s">
        <v>5</v>
      </c>
      <c r="J551" s="5" t="s">
        <v>6</v>
      </c>
      <c r="K551" s="5" t="s">
        <v>7</v>
      </c>
      <c r="L551" s="5" t="s">
        <v>8</v>
      </c>
      <c r="M551" s="5" t="s">
        <v>9</v>
      </c>
      <c r="N551" s="5" t="s">
        <v>10</v>
      </c>
      <c r="O551" s="5" t="s">
        <v>11</v>
      </c>
      <c r="P551" s="5" t="s">
        <v>17</v>
      </c>
      <c r="Q551" s="5" t="s">
        <v>44</v>
      </c>
      <c r="R551" s="6" t="s">
        <v>88</v>
      </c>
    </row>
    <row r="552" spans="1:18" ht="14" x14ac:dyDescent="0.3">
      <c r="A552" s="45" t="s">
        <v>90</v>
      </c>
      <c r="C552" s="11" t="s">
        <v>378</v>
      </c>
      <c r="D552" s="12">
        <v>0</v>
      </c>
      <c r="E552" s="13">
        <v>0</v>
      </c>
      <c r="F552" s="13">
        <v>0</v>
      </c>
      <c r="G552" s="13">
        <v>0</v>
      </c>
      <c r="H552" s="13">
        <v>0</v>
      </c>
      <c r="I552" s="13">
        <v>0</v>
      </c>
      <c r="J552" s="13">
        <v>0</v>
      </c>
      <c r="K552" s="13">
        <v>0</v>
      </c>
      <c r="L552" s="13">
        <v>0</v>
      </c>
      <c r="M552" s="13">
        <v>0</v>
      </c>
      <c r="N552" s="13">
        <v>0</v>
      </c>
      <c r="O552" s="13">
        <v>0</v>
      </c>
      <c r="P552" s="13">
        <v>0</v>
      </c>
      <c r="Q552" s="13">
        <v>0</v>
      </c>
      <c r="R552" s="14">
        <v>0</v>
      </c>
    </row>
    <row r="553" spans="1:18" ht="14" x14ac:dyDescent="0.3">
      <c r="A553" s="45" t="s">
        <v>90</v>
      </c>
      <c r="C553" s="11" t="s">
        <v>379</v>
      </c>
      <c r="D553" s="12">
        <v>0</v>
      </c>
      <c r="E553" s="13">
        <v>0</v>
      </c>
      <c r="F553" s="13">
        <v>0</v>
      </c>
      <c r="G553" s="13">
        <v>0</v>
      </c>
      <c r="H553" s="13">
        <v>0</v>
      </c>
      <c r="I553" s="13">
        <v>0</v>
      </c>
      <c r="J553" s="13">
        <v>0</v>
      </c>
      <c r="K553" s="13">
        <v>0</v>
      </c>
      <c r="L553" s="13">
        <v>0</v>
      </c>
      <c r="M553" s="13">
        <v>0</v>
      </c>
      <c r="N553" s="13">
        <v>0</v>
      </c>
      <c r="O553" s="13">
        <v>0</v>
      </c>
      <c r="P553" s="13">
        <v>0</v>
      </c>
      <c r="Q553" s="13">
        <v>0</v>
      </c>
      <c r="R553" s="14">
        <v>0</v>
      </c>
    </row>
    <row r="554" spans="1:18" ht="14" x14ac:dyDescent="0.3">
      <c r="A554" s="45" t="s">
        <v>90</v>
      </c>
      <c r="C554" s="11" t="s">
        <v>25</v>
      </c>
      <c r="D554" s="12">
        <v>0</v>
      </c>
      <c r="E554" s="13">
        <v>0</v>
      </c>
      <c r="F554" s="13">
        <v>0</v>
      </c>
      <c r="G554" s="13">
        <v>0</v>
      </c>
      <c r="H554" s="13">
        <v>0</v>
      </c>
      <c r="I554" s="13">
        <v>0</v>
      </c>
      <c r="J554" s="13">
        <v>0</v>
      </c>
      <c r="K554" s="13">
        <v>0</v>
      </c>
      <c r="L554" s="13">
        <v>0</v>
      </c>
      <c r="M554" s="13">
        <v>0</v>
      </c>
      <c r="N554" s="13">
        <v>0</v>
      </c>
      <c r="O554" s="13">
        <v>0</v>
      </c>
      <c r="P554" s="13">
        <v>0</v>
      </c>
      <c r="Q554" s="13">
        <v>0</v>
      </c>
      <c r="R554" s="14">
        <v>0</v>
      </c>
    </row>
    <row r="555" spans="1:18" ht="14" x14ac:dyDescent="0.3">
      <c r="A555" s="45" t="s">
        <v>90</v>
      </c>
      <c r="C555" s="11" t="s">
        <v>43</v>
      </c>
      <c r="D555" s="12">
        <v>0</v>
      </c>
      <c r="E555" s="13">
        <v>0</v>
      </c>
      <c r="F555" s="13">
        <v>0</v>
      </c>
      <c r="G555" s="13">
        <v>0</v>
      </c>
      <c r="H555" s="13">
        <v>0</v>
      </c>
      <c r="I555" s="13">
        <v>0</v>
      </c>
      <c r="J555" s="13">
        <v>0</v>
      </c>
      <c r="K555" s="13">
        <v>0</v>
      </c>
      <c r="L555" s="13">
        <v>0</v>
      </c>
      <c r="M555" s="13">
        <v>0</v>
      </c>
      <c r="N555" s="13">
        <v>0</v>
      </c>
      <c r="O555" s="13">
        <v>0</v>
      </c>
      <c r="P555" s="13">
        <v>0</v>
      </c>
      <c r="Q555" s="13">
        <v>0</v>
      </c>
      <c r="R555" s="14">
        <v>0</v>
      </c>
    </row>
    <row r="556" spans="1:18" ht="14" x14ac:dyDescent="0.3">
      <c r="A556" s="45" t="s">
        <v>90</v>
      </c>
      <c r="C556" s="11" t="s">
        <v>36</v>
      </c>
      <c r="D556" s="12">
        <v>0</v>
      </c>
      <c r="E556" s="13">
        <v>0</v>
      </c>
      <c r="F556" s="13">
        <v>0</v>
      </c>
      <c r="G556" s="13">
        <v>0</v>
      </c>
      <c r="H556" s="13">
        <v>0</v>
      </c>
      <c r="I556" s="13">
        <v>0</v>
      </c>
      <c r="J556" s="13">
        <v>0</v>
      </c>
      <c r="K556" s="13">
        <v>0</v>
      </c>
      <c r="L556" s="13">
        <v>0</v>
      </c>
      <c r="M556" s="13">
        <v>0</v>
      </c>
      <c r="N556" s="13">
        <v>0</v>
      </c>
      <c r="O556" s="13">
        <v>0</v>
      </c>
      <c r="P556" s="13">
        <v>0</v>
      </c>
      <c r="Q556" s="13">
        <v>0</v>
      </c>
      <c r="R556" s="14">
        <v>0</v>
      </c>
    </row>
    <row r="557" spans="1:18" ht="14" x14ac:dyDescent="0.3">
      <c r="A557" s="45" t="s">
        <v>90</v>
      </c>
      <c r="C557" s="11" t="s">
        <v>18</v>
      </c>
      <c r="D557" s="12">
        <v>0</v>
      </c>
      <c r="E557" s="13">
        <v>0</v>
      </c>
      <c r="F557" s="13">
        <v>0</v>
      </c>
      <c r="G557" s="13">
        <v>0</v>
      </c>
      <c r="H557" s="13">
        <v>0</v>
      </c>
      <c r="I557" s="13">
        <v>0</v>
      </c>
      <c r="J557" s="13">
        <v>0</v>
      </c>
      <c r="K557" s="13">
        <v>0</v>
      </c>
      <c r="L557" s="13">
        <v>0</v>
      </c>
      <c r="M557" s="13">
        <v>0</v>
      </c>
      <c r="N557" s="13">
        <v>0</v>
      </c>
      <c r="O557" s="13">
        <v>0</v>
      </c>
      <c r="P557" s="13">
        <v>0</v>
      </c>
      <c r="Q557" s="13">
        <v>0</v>
      </c>
      <c r="R557" s="14">
        <v>0</v>
      </c>
    </row>
    <row r="558" spans="1:18" ht="14" x14ac:dyDescent="0.3">
      <c r="A558" s="45" t="s">
        <v>90</v>
      </c>
      <c r="C558" s="11" t="s">
        <v>27</v>
      </c>
      <c r="D558" s="12">
        <v>0</v>
      </c>
      <c r="E558" s="13">
        <v>0</v>
      </c>
      <c r="F558" s="13">
        <v>0</v>
      </c>
      <c r="G558" s="13">
        <v>0</v>
      </c>
      <c r="H558" s="13">
        <v>0</v>
      </c>
      <c r="I558" s="13">
        <v>0</v>
      </c>
      <c r="J558" s="13">
        <v>0</v>
      </c>
      <c r="K558" s="13">
        <v>0</v>
      </c>
      <c r="L558" s="13">
        <v>0</v>
      </c>
      <c r="M558" s="13">
        <v>0</v>
      </c>
      <c r="N558" s="13">
        <v>0</v>
      </c>
      <c r="O558" s="13">
        <v>0</v>
      </c>
      <c r="P558" s="13">
        <v>0</v>
      </c>
      <c r="Q558" s="13">
        <v>0</v>
      </c>
      <c r="R558" s="14">
        <v>0</v>
      </c>
    </row>
    <row r="559" spans="1:18" ht="14" x14ac:dyDescent="0.3">
      <c r="A559" s="45" t="s">
        <v>90</v>
      </c>
      <c r="C559" s="11" t="s">
        <v>20</v>
      </c>
      <c r="D559" s="12">
        <v>0</v>
      </c>
      <c r="E559" s="13">
        <v>0</v>
      </c>
      <c r="F559" s="13">
        <v>0</v>
      </c>
      <c r="G559" s="13">
        <v>0</v>
      </c>
      <c r="H559" s="13">
        <v>0</v>
      </c>
      <c r="I559" s="13">
        <v>0</v>
      </c>
      <c r="J559" s="13">
        <v>0</v>
      </c>
      <c r="K559" s="13">
        <v>0</v>
      </c>
      <c r="L559" s="13">
        <v>0</v>
      </c>
      <c r="M559" s="13">
        <v>0</v>
      </c>
      <c r="N559" s="13">
        <v>0</v>
      </c>
      <c r="O559" s="13">
        <v>0</v>
      </c>
      <c r="P559" s="13">
        <v>0</v>
      </c>
      <c r="Q559" s="13">
        <v>0</v>
      </c>
      <c r="R559" s="14">
        <v>0</v>
      </c>
    </row>
    <row r="560" spans="1:18" ht="14" x14ac:dyDescent="0.3">
      <c r="A560" s="45" t="s">
        <v>90</v>
      </c>
      <c r="C560" s="11" t="s">
        <v>19</v>
      </c>
      <c r="D560" s="12">
        <v>0</v>
      </c>
      <c r="E560" s="13">
        <v>0</v>
      </c>
      <c r="F560" s="13">
        <v>0</v>
      </c>
      <c r="G560" s="13">
        <v>0</v>
      </c>
      <c r="H560" s="13">
        <v>0</v>
      </c>
      <c r="I560" s="13">
        <v>0</v>
      </c>
      <c r="J560" s="13">
        <v>0</v>
      </c>
      <c r="K560" s="13">
        <v>0</v>
      </c>
      <c r="L560" s="13">
        <v>0</v>
      </c>
      <c r="M560" s="13">
        <v>0</v>
      </c>
      <c r="N560" s="13">
        <v>0</v>
      </c>
      <c r="O560" s="13">
        <v>0</v>
      </c>
      <c r="P560" s="13">
        <v>0</v>
      </c>
      <c r="Q560" s="13">
        <v>0</v>
      </c>
      <c r="R560" s="14">
        <v>0</v>
      </c>
    </row>
    <row r="561" spans="1:18" ht="14" x14ac:dyDescent="0.3">
      <c r="A561" s="45" t="s">
        <v>90</v>
      </c>
      <c r="C561" s="11" t="s">
        <v>21</v>
      </c>
      <c r="D561" s="12">
        <v>0</v>
      </c>
      <c r="E561" s="13">
        <v>0</v>
      </c>
      <c r="F561" s="13">
        <v>0</v>
      </c>
      <c r="G561" s="13">
        <v>0</v>
      </c>
      <c r="H561" s="13">
        <v>0</v>
      </c>
      <c r="I561" s="13">
        <v>0</v>
      </c>
      <c r="J561" s="13">
        <v>0</v>
      </c>
      <c r="K561" s="13">
        <v>0</v>
      </c>
      <c r="L561" s="13">
        <v>0</v>
      </c>
      <c r="M561" s="13">
        <v>0</v>
      </c>
      <c r="N561" s="13">
        <v>0</v>
      </c>
      <c r="O561" s="13">
        <v>0</v>
      </c>
      <c r="P561" s="13">
        <v>0</v>
      </c>
      <c r="Q561" s="13">
        <v>0</v>
      </c>
      <c r="R561" s="14">
        <v>0</v>
      </c>
    </row>
    <row r="562" spans="1:18" ht="14" x14ac:dyDescent="0.3">
      <c r="A562" s="45" t="s">
        <v>90</v>
      </c>
      <c r="C562" s="11" t="s">
        <v>26</v>
      </c>
      <c r="D562" s="12">
        <v>0</v>
      </c>
      <c r="E562" s="13">
        <v>0</v>
      </c>
      <c r="F562" s="13">
        <v>0</v>
      </c>
      <c r="G562" s="13">
        <v>0</v>
      </c>
      <c r="H562" s="13">
        <v>0</v>
      </c>
      <c r="I562" s="13">
        <v>0</v>
      </c>
      <c r="J562" s="13">
        <v>0</v>
      </c>
      <c r="K562" s="13">
        <v>0</v>
      </c>
      <c r="L562" s="13">
        <v>0</v>
      </c>
      <c r="M562" s="13">
        <v>0</v>
      </c>
      <c r="N562" s="13">
        <v>0</v>
      </c>
      <c r="O562" s="13">
        <v>0</v>
      </c>
      <c r="P562" s="13">
        <v>0</v>
      </c>
      <c r="Q562" s="13">
        <v>0</v>
      </c>
      <c r="R562" s="14">
        <v>0</v>
      </c>
    </row>
    <row r="563" spans="1:18" ht="14" x14ac:dyDescent="0.3">
      <c r="A563" s="45" t="s">
        <v>90</v>
      </c>
      <c r="C563" s="11" t="s">
        <v>38</v>
      </c>
      <c r="D563" s="12">
        <v>0</v>
      </c>
      <c r="E563" s="13">
        <v>0</v>
      </c>
      <c r="F563" s="13">
        <v>0</v>
      </c>
      <c r="G563" s="13">
        <v>0</v>
      </c>
      <c r="H563" s="13">
        <v>0</v>
      </c>
      <c r="I563" s="13">
        <v>0</v>
      </c>
      <c r="J563" s="13">
        <v>0</v>
      </c>
      <c r="K563" s="13">
        <v>0</v>
      </c>
      <c r="L563" s="13">
        <v>0</v>
      </c>
      <c r="M563" s="13">
        <v>0</v>
      </c>
      <c r="N563" s="13">
        <v>0</v>
      </c>
      <c r="O563" s="13">
        <v>0</v>
      </c>
      <c r="P563" s="13">
        <v>0</v>
      </c>
      <c r="Q563" s="13">
        <v>0</v>
      </c>
      <c r="R563" s="14">
        <v>0</v>
      </c>
    </row>
    <row r="564" spans="1:18" ht="14" x14ac:dyDescent="0.3">
      <c r="A564" s="45" t="s">
        <v>90</v>
      </c>
      <c r="C564" s="11" t="s">
        <v>29</v>
      </c>
      <c r="D564" s="12">
        <v>0</v>
      </c>
      <c r="E564" s="13">
        <v>0</v>
      </c>
      <c r="F564" s="13">
        <v>0</v>
      </c>
      <c r="G564" s="13">
        <v>0</v>
      </c>
      <c r="H564" s="13">
        <v>0</v>
      </c>
      <c r="I564" s="13">
        <v>0</v>
      </c>
      <c r="J564" s="13">
        <v>0</v>
      </c>
      <c r="K564" s="13">
        <v>0</v>
      </c>
      <c r="L564" s="13">
        <v>0</v>
      </c>
      <c r="M564" s="13">
        <v>0</v>
      </c>
      <c r="N564" s="13">
        <v>0</v>
      </c>
      <c r="O564" s="13">
        <v>0</v>
      </c>
      <c r="P564" s="13">
        <v>0</v>
      </c>
      <c r="Q564" s="13">
        <v>0</v>
      </c>
      <c r="R564" s="14">
        <v>0</v>
      </c>
    </row>
    <row r="565" spans="1:18" ht="14" x14ac:dyDescent="0.3">
      <c r="A565" s="45" t="s">
        <v>90</v>
      </c>
      <c r="C565" s="11" t="s">
        <v>40</v>
      </c>
      <c r="D565" s="12">
        <v>0</v>
      </c>
      <c r="E565" s="13">
        <v>0</v>
      </c>
      <c r="F565" s="13">
        <v>0</v>
      </c>
      <c r="G565" s="13">
        <v>0</v>
      </c>
      <c r="H565" s="13">
        <v>0</v>
      </c>
      <c r="I565" s="13">
        <v>0</v>
      </c>
      <c r="J565" s="13">
        <v>0</v>
      </c>
      <c r="K565" s="13">
        <v>0</v>
      </c>
      <c r="L565" s="13">
        <v>0</v>
      </c>
      <c r="M565" s="13">
        <v>0</v>
      </c>
      <c r="N565" s="13">
        <v>0</v>
      </c>
      <c r="O565" s="13">
        <v>0</v>
      </c>
      <c r="P565" s="13">
        <v>0</v>
      </c>
      <c r="Q565" s="13">
        <v>0</v>
      </c>
      <c r="R565" s="14">
        <v>0</v>
      </c>
    </row>
    <row r="566" spans="1:18" ht="14" x14ac:dyDescent="0.3">
      <c r="A566" s="45" t="s">
        <v>90</v>
      </c>
      <c r="C566" s="11" t="s">
        <v>28</v>
      </c>
      <c r="D566" s="12">
        <v>0</v>
      </c>
      <c r="E566" s="13">
        <v>0</v>
      </c>
      <c r="F566" s="13">
        <v>0</v>
      </c>
      <c r="G566" s="13">
        <v>0</v>
      </c>
      <c r="H566" s="13">
        <v>0</v>
      </c>
      <c r="I566" s="13">
        <v>0</v>
      </c>
      <c r="J566" s="13">
        <v>0</v>
      </c>
      <c r="K566" s="13">
        <v>0</v>
      </c>
      <c r="L566" s="13">
        <v>0</v>
      </c>
      <c r="M566" s="13">
        <v>0</v>
      </c>
      <c r="N566" s="13">
        <v>0</v>
      </c>
      <c r="O566" s="13">
        <v>0</v>
      </c>
      <c r="P566" s="13">
        <v>0</v>
      </c>
      <c r="Q566" s="13">
        <v>0</v>
      </c>
      <c r="R566" s="14">
        <v>0</v>
      </c>
    </row>
    <row r="567" spans="1:18" ht="14" x14ac:dyDescent="0.3">
      <c r="A567" s="45" t="s">
        <v>90</v>
      </c>
      <c r="C567" s="11" t="s">
        <v>23</v>
      </c>
      <c r="D567" s="12">
        <v>0</v>
      </c>
      <c r="E567" s="13">
        <v>0</v>
      </c>
      <c r="F567" s="13">
        <v>0</v>
      </c>
      <c r="G567" s="13">
        <v>0</v>
      </c>
      <c r="H567" s="13">
        <v>0</v>
      </c>
      <c r="I567" s="13">
        <v>0</v>
      </c>
      <c r="J567" s="13">
        <v>0</v>
      </c>
      <c r="K567" s="13">
        <v>0</v>
      </c>
      <c r="L567" s="13">
        <v>0</v>
      </c>
      <c r="M567" s="13">
        <v>0</v>
      </c>
      <c r="N567" s="13">
        <v>0</v>
      </c>
      <c r="O567" s="13">
        <v>0</v>
      </c>
      <c r="P567" s="13">
        <v>0</v>
      </c>
      <c r="Q567" s="13">
        <v>0</v>
      </c>
      <c r="R567" s="14">
        <v>0</v>
      </c>
    </row>
    <row r="568" spans="1:18" ht="14" x14ac:dyDescent="0.3">
      <c r="A568" s="45" t="s">
        <v>90</v>
      </c>
      <c r="C568" s="11" t="s">
        <v>22</v>
      </c>
      <c r="D568" s="12">
        <v>0</v>
      </c>
      <c r="E568" s="13">
        <v>0</v>
      </c>
      <c r="F568" s="13">
        <v>0</v>
      </c>
      <c r="G568" s="13">
        <v>0</v>
      </c>
      <c r="H568" s="13">
        <v>0</v>
      </c>
      <c r="I568" s="13">
        <v>0</v>
      </c>
      <c r="J568" s="13">
        <v>0</v>
      </c>
      <c r="K568" s="13">
        <v>0</v>
      </c>
      <c r="L568" s="13">
        <v>0</v>
      </c>
      <c r="M568" s="13">
        <v>0</v>
      </c>
      <c r="N568" s="13">
        <v>0</v>
      </c>
      <c r="O568" s="13">
        <v>0</v>
      </c>
      <c r="P568" s="13">
        <v>0</v>
      </c>
      <c r="Q568" s="13">
        <v>0</v>
      </c>
      <c r="R568" s="14">
        <v>0</v>
      </c>
    </row>
    <row r="569" spans="1:18" ht="14.5" thickBot="1" x14ac:dyDescent="0.35">
      <c r="A569" s="45" t="s">
        <v>90</v>
      </c>
      <c r="C569" s="11" t="s">
        <v>24</v>
      </c>
      <c r="D569" s="15">
        <v>0</v>
      </c>
      <c r="E569" s="16">
        <v>0</v>
      </c>
      <c r="F569" s="16">
        <v>0</v>
      </c>
      <c r="G569" s="16">
        <v>0</v>
      </c>
      <c r="H569" s="16">
        <v>0</v>
      </c>
      <c r="I569" s="16">
        <v>0</v>
      </c>
      <c r="J569" s="16">
        <v>0</v>
      </c>
      <c r="K569" s="16">
        <v>0</v>
      </c>
      <c r="L569" s="16">
        <v>0</v>
      </c>
      <c r="M569" s="16">
        <v>0</v>
      </c>
      <c r="N569" s="16">
        <v>0</v>
      </c>
      <c r="O569" s="16">
        <v>0</v>
      </c>
      <c r="P569" s="16">
        <v>0</v>
      </c>
      <c r="Q569" s="16">
        <v>0</v>
      </c>
      <c r="R569" s="17">
        <v>0</v>
      </c>
    </row>
    <row r="570" spans="1:18" ht="14.5" thickBot="1" x14ac:dyDescent="0.35">
      <c r="A570" s="45" t="s">
        <v>90</v>
      </c>
      <c r="C570" s="18" t="s">
        <v>14</v>
      </c>
      <c r="D570" s="19">
        <v>0</v>
      </c>
      <c r="E570" s="20">
        <v>0</v>
      </c>
      <c r="F570" s="20">
        <v>0</v>
      </c>
      <c r="G570" s="20">
        <v>0</v>
      </c>
      <c r="H570" s="20">
        <v>0</v>
      </c>
      <c r="I570" s="20">
        <v>0</v>
      </c>
      <c r="J570" s="20">
        <v>0</v>
      </c>
      <c r="K570" s="20">
        <v>0</v>
      </c>
      <c r="L570" s="20">
        <v>0</v>
      </c>
      <c r="M570" s="20">
        <v>0</v>
      </c>
      <c r="N570" s="20">
        <v>0</v>
      </c>
      <c r="O570" s="20">
        <v>0</v>
      </c>
      <c r="P570" s="20">
        <v>0</v>
      </c>
      <c r="Q570" s="20">
        <v>0</v>
      </c>
      <c r="R570" s="21">
        <v>0</v>
      </c>
    </row>
    <row r="574" spans="1:18" x14ac:dyDescent="0.25">
      <c r="C574" s="28"/>
      <c r="D574" s="28"/>
      <c r="E574" s="28"/>
      <c r="F574" s="28"/>
      <c r="G574" s="28"/>
      <c r="H574" s="28"/>
      <c r="I574" s="28"/>
      <c r="J574" s="28"/>
      <c r="K574" s="28"/>
      <c r="L574" s="28"/>
      <c r="M574" s="28"/>
      <c r="N574" s="28"/>
      <c r="O574" s="28"/>
      <c r="P574" s="28"/>
      <c r="R574" s="28"/>
    </row>
  </sheetData>
  <mergeCells count="25">
    <mergeCell ref="D479:R479"/>
    <mergeCell ref="D504:R504"/>
    <mergeCell ref="D527:R527"/>
    <mergeCell ref="D550:R550"/>
    <mergeCell ref="D433:R433"/>
    <mergeCell ref="D456:R456"/>
    <mergeCell ref="D408:R408"/>
    <mergeCell ref="D266:R266"/>
    <mergeCell ref="D291:R291"/>
    <mergeCell ref="D314:R314"/>
    <mergeCell ref="D337:R337"/>
    <mergeCell ref="D362:R362"/>
    <mergeCell ref="D385:R385"/>
    <mergeCell ref="D243:R243"/>
    <mergeCell ref="C2:M2"/>
    <mergeCell ref="D7:R7"/>
    <mergeCell ref="D30:R30"/>
    <mergeCell ref="D53:R53"/>
    <mergeCell ref="D78:R78"/>
    <mergeCell ref="D101:R101"/>
    <mergeCell ref="D124:R124"/>
    <mergeCell ref="D149:R149"/>
    <mergeCell ref="D172:R172"/>
    <mergeCell ref="D195:R195"/>
    <mergeCell ref="D220:R2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S157"/>
  <sheetViews>
    <sheetView topLeftCell="B1" zoomScale="80" zoomScaleNormal="80" workbookViewId="0">
      <selection activeCell="R139" sqref="R139"/>
    </sheetView>
  </sheetViews>
  <sheetFormatPr defaultColWidth="9.1796875" defaultRowHeight="12.5" x14ac:dyDescent="0.25"/>
  <cols>
    <col min="1" max="1" width="9.1796875" style="45" hidden="1" customWidth="1"/>
    <col min="2" max="2" width="9.1796875" style="8"/>
    <col min="3" max="3" width="24.7265625" style="8" customWidth="1"/>
    <col min="4" max="16" width="15.1796875" style="8" customWidth="1"/>
    <col min="17" max="17" width="15.1796875" style="28" customWidth="1"/>
    <col min="18" max="18" width="15.1796875" style="8" customWidth="1"/>
    <col min="19" max="16384" width="9.1796875" style="8"/>
  </cols>
  <sheetData>
    <row r="1" spans="1:19" ht="25" x14ac:dyDescent="0.5">
      <c r="A1" s="45" t="s">
        <v>375</v>
      </c>
      <c r="C1" s="7" t="s">
        <v>260</v>
      </c>
      <c r="N1" s="9"/>
      <c r="O1" s="9"/>
      <c r="P1" s="9"/>
      <c r="Q1" s="9"/>
      <c r="R1" s="9"/>
      <c r="S1" s="9"/>
    </row>
    <row r="2" spans="1:19" ht="18.5" thickBot="1" x14ac:dyDescent="0.3">
      <c r="C2" s="143" t="s">
        <v>253</v>
      </c>
      <c r="D2" s="143"/>
      <c r="E2" s="143"/>
      <c r="F2" s="143"/>
      <c r="G2" s="143"/>
      <c r="H2" s="143"/>
      <c r="I2" s="143"/>
      <c r="J2" s="143"/>
      <c r="K2" s="143"/>
      <c r="L2" s="143"/>
      <c r="M2" s="143"/>
      <c r="N2" s="9"/>
      <c r="O2" s="9"/>
      <c r="P2" s="9"/>
      <c r="Q2" s="9"/>
      <c r="R2" s="9"/>
      <c r="S2" s="9"/>
    </row>
    <row r="3" spans="1:19" ht="13" thickTop="1" x14ac:dyDescent="0.25">
      <c r="N3" s="9"/>
      <c r="O3" s="9"/>
      <c r="P3" s="9"/>
      <c r="Q3" s="9"/>
      <c r="R3" s="9"/>
      <c r="S3" s="9"/>
    </row>
    <row r="4" spans="1:19" ht="15.5" x14ac:dyDescent="0.35">
      <c r="C4" s="35" t="s">
        <v>72</v>
      </c>
      <c r="N4" s="9"/>
      <c r="O4" s="9"/>
      <c r="P4" s="9"/>
      <c r="Q4" s="9"/>
      <c r="R4" s="9"/>
      <c r="S4" s="9"/>
    </row>
    <row r="5" spans="1:19" s="28" customFormat="1" ht="15.5" x14ac:dyDescent="0.35">
      <c r="A5" s="45"/>
      <c r="C5" s="35"/>
      <c r="N5" s="9"/>
      <c r="O5" s="9"/>
      <c r="P5" s="9"/>
      <c r="Q5" s="9"/>
      <c r="R5" s="9"/>
      <c r="S5" s="9"/>
    </row>
    <row r="6" spans="1:19" s="28" customFormat="1" ht="15.5" x14ac:dyDescent="0.35">
      <c r="A6" s="45"/>
      <c r="C6" s="35"/>
      <c r="N6" s="9"/>
      <c r="O6" s="9"/>
      <c r="P6" s="9"/>
      <c r="Q6" s="9"/>
      <c r="R6" s="9"/>
      <c r="S6" s="9"/>
    </row>
    <row r="7" spans="1:19" x14ac:dyDescent="0.25">
      <c r="N7" s="9"/>
      <c r="O7" s="9"/>
      <c r="P7" s="9"/>
      <c r="Q7" s="9"/>
      <c r="R7" s="9"/>
      <c r="S7" s="9"/>
    </row>
    <row r="8" spans="1:19" ht="23.5" thickBot="1" x14ac:dyDescent="0.3">
      <c r="C8" s="1" t="s">
        <v>83</v>
      </c>
      <c r="D8" s="1"/>
      <c r="E8" s="1"/>
      <c r="F8" s="1"/>
      <c r="G8" s="1"/>
      <c r="H8" s="1"/>
      <c r="I8" s="1"/>
      <c r="J8" s="1"/>
      <c r="K8" s="1"/>
      <c r="L8" s="1"/>
      <c r="M8" s="1"/>
      <c r="N8" s="9"/>
      <c r="O8" s="9"/>
      <c r="P8" s="9"/>
      <c r="Q8" s="9"/>
      <c r="R8" s="9"/>
      <c r="S8" s="9"/>
    </row>
    <row r="9" spans="1:19" ht="13.5" customHeight="1" thickBot="1" x14ac:dyDescent="0.35">
      <c r="C9" s="2"/>
      <c r="D9" s="140" t="s">
        <v>52</v>
      </c>
      <c r="E9" s="141"/>
      <c r="F9" s="141"/>
      <c r="G9" s="141"/>
      <c r="H9" s="141"/>
      <c r="I9" s="141"/>
      <c r="J9" s="141"/>
      <c r="K9" s="141"/>
      <c r="L9" s="141"/>
      <c r="M9" s="141"/>
      <c r="N9" s="141"/>
      <c r="O9" s="141"/>
      <c r="P9" s="141"/>
      <c r="Q9" s="141"/>
      <c r="R9" s="142"/>
    </row>
    <row r="10" spans="1:19" ht="14.5" thickBot="1" x14ac:dyDescent="0.35">
      <c r="A10" s="45" t="s">
        <v>110</v>
      </c>
      <c r="C10" s="3" t="s">
        <v>249</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row>
    <row r="11" spans="1:19" ht="14" x14ac:dyDescent="0.3">
      <c r="A11" s="45" t="s">
        <v>110</v>
      </c>
      <c r="C11" s="11" t="s">
        <v>12</v>
      </c>
      <c r="D11" s="12">
        <v>166452.75</v>
      </c>
      <c r="E11" s="13">
        <v>173683.20000000001</v>
      </c>
      <c r="F11" s="13">
        <v>233438.05</v>
      </c>
      <c r="G11" s="13">
        <v>-594861.61</v>
      </c>
      <c r="H11" s="13">
        <v>447295.51</v>
      </c>
      <c r="I11" s="13">
        <v>122974.02</v>
      </c>
      <c r="J11" s="13">
        <v>347151.68</v>
      </c>
      <c r="K11" s="13">
        <v>525676.87</v>
      </c>
      <c r="L11" s="13">
        <v>1288843.98</v>
      </c>
      <c r="M11" s="13">
        <v>847723.69000000006</v>
      </c>
      <c r="N11" s="13">
        <v>523735.11</v>
      </c>
      <c r="O11" s="13">
        <v>361899.82</v>
      </c>
      <c r="P11" s="13">
        <v>448666.01</v>
      </c>
      <c r="Q11" s="13">
        <v>228193.9</v>
      </c>
      <c r="R11" s="14">
        <v>1415784.6</v>
      </c>
    </row>
    <row r="12" spans="1:19" ht="14" x14ac:dyDescent="0.3">
      <c r="A12" s="45" t="s">
        <v>110</v>
      </c>
      <c r="C12" s="11" t="s">
        <v>30</v>
      </c>
      <c r="D12" s="12">
        <v>134697.37</v>
      </c>
      <c r="E12" s="13">
        <v>275802.92</v>
      </c>
      <c r="F12" s="13">
        <v>204121.24</v>
      </c>
      <c r="G12" s="13">
        <v>236789.77</v>
      </c>
      <c r="H12" s="13">
        <v>281057.23</v>
      </c>
      <c r="I12" s="13">
        <v>435212.38</v>
      </c>
      <c r="J12" s="13">
        <v>448203.3</v>
      </c>
      <c r="K12" s="13">
        <v>613908.91</v>
      </c>
      <c r="L12" s="13">
        <v>803656.48</v>
      </c>
      <c r="M12" s="13">
        <v>745500.11</v>
      </c>
      <c r="N12" s="13">
        <v>857844.6</v>
      </c>
      <c r="O12" s="13">
        <v>713244.58</v>
      </c>
      <c r="P12" s="13">
        <v>490246.57</v>
      </c>
      <c r="Q12" s="13">
        <v>1017955.72</v>
      </c>
      <c r="R12" s="14">
        <v>788399.95</v>
      </c>
    </row>
    <row r="13" spans="1:19" ht="14" x14ac:dyDescent="0.3">
      <c r="A13" s="45" t="s">
        <v>110</v>
      </c>
      <c r="C13" s="11" t="s">
        <v>31</v>
      </c>
      <c r="D13" s="12">
        <v>17911338.719999999</v>
      </c>
      <c r="E13" s="13">
        <v>23010135.09</v>
      </c>
      <c r="F13" s="13">
        <v>25104515.430000003</v>
      </c>
      <c r="G13" s="13">
        <v>34776784.439999998</v>
      </c>
      <c r="H13" s="13">
        <v>37533050.410000004</v>
      </c>
      <c r="I13" s="13">
        <v>54169991.07</v>
      </c>
      <c r="J13" s="13">
        <v>55066624.689999998</v>
      </c>
      <c r="K13" s="13">
        <v>55473452.509999998</v>
      </c>
      <c r="L13" s="13">
        <v>64130068.760000005</v>
      </c>
      <c r="M13" s="13">
        <v>80924893.080000013</v>
      </c>
      <c r="N13" s="13">
        <v>92781926.649999991</v>
      </c>
      <c r="O13" s="13">
        <v>87298558.849999994</v>
      </c>
      <c r="P13" s="13">
        <v>78853712.650000006</v>
      </c>
      <c r="Q13" s="13">
        <v>81085962.979999989</v>
      </c>
      <c r="R13" s="14">
        <v>73505123.890000001</v>
      </c>
    </row>
    <row r="14" spans="1:19" ht="14" x14ac:dyDescent="0.3">
      <c r="A14" s="45" t="s">
        <v>110</v>
      </c>
      <c r="C14" s="11" t="s">
        <v>39</v>
      </c>
      <c r="D14" s="12">
        <v>11163628.530000001</v>
      </c>
      <c r="E14" s="13">
        <v>14941358.989999998</v>
      </c>
      <c r="F14" s="13">
        <v>13757651.139999999</v>
      </c>
      <c r="G14" s="13">
        <v>20843518.170000002</v>
      </c>
      <c r="H14" s="13">
        <v>21911771.010000002</v>
      </c>
      <c r="I14" s="13">
        <v>30100384.390000001</v>
      </c>
      <c r="J14" s="13">
        <v>28507606.859999999</v>
      </c>
      <c r="K14" s="13">
        <v>31699768.329999998</v>
      </c>
      <c r="L14" s="13">
        <v>35714898.349999994</v>
      </c>
      <c r="M14" s="13">
        <v>46989724.439999998</v>
      </c>
      <c r="N14" s="13">
        <v>55092758.270000003</v>
      </c>
      <c r="O14" s="13">
        <v>49397126.170000002</v>
      </c>
      <c r="P14" s="13">
        <v>46390670.219999999</v>
      </c>
      <c r="Q14" s="13">
        <v>46890055.780000001</v>
      </c>
      <c r="R14" s="14">
        <v>44349710.469999999</v>
      </c>
    </row>
    <row r="15" spans="1:19" ht="14" x14ac:dyDescent="0.3">
      <c r="A15" s="45" t="s">
        <v>110</v>
      </c>
      <c r="C15" s="11" t="s">
        <v>37</v>
      </c>
      <c r="D15" s="12">
        <v>9533241.2799999993</v>
      </c>
      <c r="E15" s="13">
        <v>12211508.540000001</v>
      </c>
      <c r="F15" s="13">
        <v>15747842.35</v>
      </c>
      <c r="G15" s="13">
        <v>20630268.82</v>
      </c>
      <c r="H15" s="13">
        <v>19455782.699999999</v>
      </c>
      <c r="I15" s="13">
        <v>27314257.75</v>
      </c>
      <c r="J15" s="13">
        <v>27601012.189999998</v>
      </c>
      <c r="K15" s="13">
        <v>30807619.960000001</v>
      </c>
      <c r="L15" s="13">
        <v>35384870.339999996</v>
      </c>
      <c r="M15" s="13">
        <v>48777717.409999996</v>
      </c>
      <c r="N15" s="13">
        <v>59258916</v>
      </c>
      <c r="O15" s="13">
        <v>51893571.169999994</v>
      </c>
      <c r="P15" s="13">
        <v>44034265.439999998</v>
      </c>
      <c r="Q15" s="13">
        <v>47487989.805</v>
      </c>
      <c r="R15" s="14">
        <v>51413689.949999996</v>
      </c>
    </row>
    <row r="16" spans="1:19" ht="14" x14ac:dyDescent="0.3">
      <c r="A16" s="45" t="s">
        <v>110</v>
      </c>
      <c r="C16" s="11" t="s">
        <v>32</v>
      </c>
      <c r="D16" s="12">
        <v>12630480.82</v>
      </c>
      <c r="E16" s="13">
        <v>15209553.77</v>
      </c>
      <c r="F16" s="13">
        <v>24495270.509999998</v>
      </c>
      <c r="G16" s="13">
        <v>23236968.079999998</v>
      </c>
      <c r="H16" s="13">
        <v>23253471.640000001</v>
      </c>
      <c r="I16" s="13">
        <v>35095696.800000004</v>
      </c>
      <c r="J16" s="13">
        <v>38264686.589999996</v>
      </c>
      <c r="K16" s="13">
        <v>31744049.970000003</v>
      </c>
      <c r="L16" s="13">
        <v>41245782.18</v>
      </c>
      <c r="M16" s="13">
        <v>59781543.640000001</v>
      </c>
      <c r="N16" s="13">
        <v>78116825.269999996</v>
      </c>
      <c r="O16" s="13">
        <v>67364851.25999999</v>
      </c>
      <c r="P16" s="13">
        <v>52333461.68</v>
      </c>
      <c r="Q16" s="13">
        <v>55978792.359999999</v>
      </c>
      <c r="R16" s="14">
        <v>57879690.449999996</v>
      </c>
    </row>
    <row r="17" spans="1:18" ht="14" x14ac:dyDescent="0.3">
      <c r="A17" s="45" t="s">
        <v>110</v>
      </c>
      <c r="C17" s="11" t="s">
        <v>33</v>
      </c>
      <c r="D17" s="12">
        <v>7414254.4800000004</v>
      </c>
      <c r="E17" s="13">
        <v>8019220.9499999993</v>
      </c>
      <c r="F17" s="13">
        <v>13920960.93</v>
      </c>
      <c r="G17" s="13">
        <v>15184671.219999999</v>
      </c>
      <c r="H17" s="13">
        <v>14747419.75</v>
      </c>
      <c r="I17" s="13">
        <v>32564989.719999999</v>
      </c>
      <c r="J17" s="13">
        <v>25610591.390000001</v>
      </c>
      <c r="K17" s="13">
        <v>22561361.07</v>
      </c>
      <c r="L17" s="13">
        <v>24137556.240000002</v>
      </c>
      <c r="M17" s="13">
        <v>38153346.690000005</v>
      </c>
      <c r="N17" s="13">
        <v>48424037.640000001</v>
      </c>
      <c r="O17" s="13">
        <v>43754902.920000002</v>
      </c>
      <c r="P17" s="13">
        <v>36503543.109999999</v>
      </c>
      <c r="Q17" s="13">
        <v>45972855.850000001</v>
      </c>
      <c r="R17" s="14">
        <v>43155077.75</v>
      </c>
    </row>
    <row r="18" spans="1:18" ht="14" x14ac:dyDescent="0.3">
      <c r="A18" s="45" t="s">
        <v>110</v>
      </c>
      <c r="C18" s="11" t="s">
        <v>34</v>
      </c>
      <c r="D18" s="12">
        <v>7312210.0999999996</v>
      </c>
      <c r="E18" s="13">
        <v>7686407.1900000004</v>
      </c>
      <c r="F18" s="13">
        <v>10183568.4</v>
      </c>
      <c r="G18" s="13">
        <v>10838422.35</v>
      </c>
      <c r="H18" s="13">
        <v>12165495.66</v>
      </c>
      <c r="I18" s="13">
        <v>19188765.559999999</v>
      </c>
      <c r="J18" s="13">
        <v>21391093.800000001</v>
      </c>
      <c r="K18" s="13">
        <v>14687372.609999999</v>
      </c>
      <c r="L18" s="13">
        <v>22306202.450000003</v>
      </c>
      <c r="M18" s="13">
        <v>32117657.920000002</v>
      </c>
      <c r="N18" s="13">
        <v>42462700.5</v>
      </c>
      <c r="O18" s="13">
        <v>39723609.960000001</v>
      </c>
      <c r="P18" s="13">
        <v>41864482.770000003</v>
      </c>
      <c r="Q18" s="13">
        <v>38395034.049999997</v>
      </c>
      <c r="R18" s="14">
        <v>35112113.419999994</v>
      </c>
    </row>
    <row r="19" spans="1:18" ht="14" x14ac:dyDescent="0.3">
      <c r="A19" s="45" t="s">
        <v>110</v>
      </c>
      <c r="C19" s="11" t="s">
        <v>13</v>
      </c>
      <c r="D19" s="12">
        <v>8227957.2700000005</v>
      </c>
      <c r="E19" s="13">
        <v>7405212.4400000004</v>
      </c>
      <c r="F19" s="13">
        <v>10280664.710000001</v>
      </c>
      <c r="G19" s="13">
        <v>8382643.7999999998</v>
      </c>
      <c r="H19" s="13">
        <v>9951027.6099999994</v>
      </c>
      <c r="I19" s="13">
        <v>15136956.17</v>
      </c>
      <c r="J19" s="13">
        <v>12071854.5</v>
      </c>
      <c r="K19" s="13">
        <v>12241480.689999999</v>
      </c>
      <c r="L19" s="13">
        <v>15595935.16</v>
      </c>
      <c r="M19" s="13">
        <v>21404226.399999999</v>
      </c>
      <c r="N19" s="13">
        <v>23740374.920000002</v>
      </c>
      <c r="O19" s="13">
        <v>27476263.190000001</v>
      </c>
      <c r="P19" s="13">
        <v>30184552.079999998</v>
      </c>
      <c r="Q19" s="13">
        <v>32366098.690000001</v>
      </c>
      <c r="R19" s="14">
        <v>25869610.199999999</v>
      </c>
    </row>
    <row r="20" spans="1:18" ht="14" x14ac:dyDescent="0.3">
      <c r="A20" s="45" t="s">
        <v>110</v>
      </c>
      <c r="C20" s="11" t="s">
        <v>94</v>
      </c>
      <c r="D20" s="12">
        <v>8877308.6199999992</v>
      </c>
      <c r="E20" s="13">
        <v>9618214.5299999993</v>
      </c>
      <c r="F20" s="13">
        <v>8763205.8900000006</v>
      </c>
      <c r="G20" s="13">
        <v>8476603.7799999993</v>
      </c>
      <c r="H20" s="13">
        <v>7002974.3799999999</v>
      </c>
      <c r="I20" s="13">
        <v>11960287.51</v>
      </c>
      <c r="J20" s="13">
        <v>13695339.85</v>
      </c>
      <c r="K20" s="13">
        <v>9227978.8300000001</v>
      </c>
      <c r="L20" s="13">
        <v>10968717.210000001</v>
      </c>
      <c r="M20" s="13">
        <v>18004738.75</v>
      </c>
      <c r="N20" s="13">
        <v>22055059.18</v>
      </c>
      <c r="O20" s="13">
        <v>17053559.23</v>
      </c>
      <c r="P20" s="13">
        <v>16781120.130000003</v>
      </c>
      <c r="Q20" s="13">
        <v>17765587.190000001</v>
      </c>
      <c r="R20" s="14">
        <v>13160406.279999999</v>
      </c>
    </row>
    <row r="21" spans="1:18" ht="14.5" thickBot="1" x14ac:dyDescent="0.35">
      <c r="A21" s="45" t="s">
        <v>110</v>
      </c>
      <c r="C21" s="11" t="s">
        <v>93</v>
      </c>
      <c r="D21" s="15">
        <v>14358377.75</v>
      </c>
      <c r="E21" s="16">
        <v>19426028.889999997</v>
      </c>
      <c r="F21" s="16">
        <v>27329120.360000003</v>
      </c>
      <c r="G21" s="16">
        <v>26679069.560000002</v>
      </c>
      <c r="H21" s="16">
        <v>26226260.27</v>
      </c>
      <c r="I21" s="16">
        <v>51903466.560000002</v>
      </c>
      <c r="J21" s="16">
        <v>51739262.379999995</v>
      </c>
      <c r="K21" s="16">
        <v>38486932.680000007</v>
      </c>
      <c r="L21" s="16">
        <v>40009296.57</v>
      </c>
      <c r="M21" s="16">
        <v>69094099.189999998</v>
      </c>
      <c r="N21" s="16">
        <v>72630762.600000009</v>
      </c>
      <c r="O21" s="16">
        <v>81871635.859999999</v>
      </c>
      <c r="P21" s="16">
        <v>94797917.029999986</v>
      </c>
      <c r="Q21" s="16">
        <v>108075015.86</v>
      </c>
      <c r="R21" s="17">
        <v>86509743.420000002</v>
      </c>
    </row>
    <row r="22" spans="1:18" ht="14.5" thickBot="1" x14ac:dyDescent="0.35">
      <c r="A22" s="45" t="s">
        <v>110</v>
      </c>
      <c r="C22" s="18" t="s">
        <v>14</v>
      </c>
      <c r="D22" s="19">
        <v>97729947.690000013</v>
      </c>
      <c r="E22" s="20">
        <v>117977126.51000001</v>
      </c>
      <c r="F22" s="20">
        <v>150020359.01000002</v>
      </c>
      <c r="G22" s="20">
        <v>168690878.38</v>
      </c>
      <c r="H22" s="20">
        <v>172975606.17000002</v>
      </c>
      <c r="I22" s="20">
        <v>277992981.92999995</v>
      </c>
      <c r="J22" s="20">
        <v>274743427.23000002</v>
      </c>
      <c r="K22" s="20">
        <v>248069602.43000004</v>
      </c>
      <c r="L22" s="20">
        <v>291585827.72000003</v>
      </c>
      <c r="M22" s="20">
        <v>416841171.31999999</v>
      </c>
      <c r="N22" s="20">
        <v>495944940.74000001</v>
      </c>
      <c r="O22" s="20">
        <v>466909223.00999999</v>
      </c>
      <c r="P22" s="20">
        <v>442682637.68999994</v>
      </c>
      <c r="Q22" s="20">
        <v>475263542.18500006</v>
      </c>
      <c r="R22" s="21">
        <v>433159350.37999994</v>
      </c>
    </row>
    <row r="25" spans="1:18" ht="23" x14ac:dyDescent="0.25">
      <c r="C25" s="1" t="s">
        <v>56</v>
      </c>
      <c r="D25" s="1"/>
      <c r="E25" s="1"/>
      <c r="F25" s="1"/>
      <c r="G25" s="1"/>
      <c r="H25" s="1"/>
      <c r="I25" s="1"/>
      <c r="J25" s="1"/>
      <c r="K25" s="1"/>
      <c r="L25" s="1"/>
      <c r="M25" s="1"/>
      <c r="N25" s="9"/>
      <c r="O25" s="9"/>
      <c r="P25" s="9"/>
      <c r="Q25" s="9"/>
      <c r="R25" s="9"/>
    </row>
    <row r="26" spans="1:18" s="28" customFormat="1" ht="23.5" thickBot="1" x14ac:dyDescent="0.3">
      <c r="A26" s="45"/>
      <c r="C26" s="1"/>
      <c r="D26" s="1"/>
      <c r="E26" s="1"/>
      <c r="F26" s="1"/>
      <c r="G26" s="1"/>
      <c r="H26" s="1"/>
      <c r="I26" s="1"/>
      <c r="J26" s="1"/>
      <c r="K26" s="1"/>
      <c r="L26" s="1"/>
      <c r="M26" s="1"/>
      <c r="N26" s="9"/>
      <c r="O26" s="9"/>
      <c r="P26" s="9"/>
      <c r="Q26" s="9"/>
      <c r="R26" s="9"/>
    </row>
    <row r="27" spans="1:18" ht="14.5" thickBot="1" x14ac:dyDescent="0.35">
      <c r="C27" s="2"/>
      <c r="D27" s="140" t="s">
        <v>52</v>
      </c>
      <c r="E27" s="141"/>
      <c r="F27" s="141"/>
      <c r="G27" s="141"/>
      <c r="H27" s="141"/>
      <c r="I27" s="141"/>
      <c r="J27" s="141"/>
      <c r="K27" s="141"/>
      <c r="L27" s="141"/>
      <c r="M27" s="141"/>
      <c r="N27" s="141"/>
      <c r="O27" s="141"/>
      <c r="P27" s="141"/>
      <c r="Q27" s="141"/>
      <c r="R27" s="142"/>
    </row>
    <row r="28" spans="1:18" ht="14.5" thickBot="1" x14ac:dyDescent="0.35">
      <c r="C28" s="3" t="s">
        <v>249</v>
      </c>
      <c r="D28" s="4" t="s">
        <v>0</v>
      </c>
      <c r="E28" s="5" t="s">
        <v>1</v>
      </c>
      <c r="F28" s="5" t="s">
        <v>2</v>
      </c>
      <c r="G28" s="5" t="s">
        <v>3</v>
      </c>
      <c r="H28" s="5" t="s">
        <v>4</v>
      </c>
      <c r="I28" s="5" t="s">
        <v>5</v>
      </c>
      <c r="J28" s="5" t="s">
        <v>6</v>
      </c>
      <c r="K28" s="5" t="s">
        <v>7</v>
      </c>
      <c r="L28" s="5" t="s">
        <v>8</v>
      </c>
      <c r="M28" s="5" t="s">
        <v>9</v>
      </c>
      <c r="N28" s="5" t="s">
        <v>10</v>
      </c>
      <c r="O28" s="5" t="s">
        <v>11</v>
      </c>
      <c r="P28" s="5" t="s">
        <v>17</v>
      </c>
      <c r="Q28" s="5" t="s">
        <v>44</v>
      </c>
      <c r="R28" s="6" t="s">
        <v>88</v>
      </c>
    </row>
    <row r="29" spans="1:18" ht="14" x14ac:dyDescent="0.3">
      <c r="A29" s="45" t="s">
        <v>16</v>
      </c>
      <c r="C29" s="11" t="s">
        <v>12</v>
      </c>
      <c r="D29" s="12">
        <v>151452.75</v>
      </c>
      <c r="E29" s="13">
        <v>162683.20000000001</v>
      </c>
      <c r="F29" s="13">
        <v>233392.69</v>
      </c>
      <c r="G29" s="13">
        <v>-604961.09</v>
      </c>
      <c r="H29" s="13">
        <v>446265.94</v>
      </c>
      <c r="I29" s="13">
        <v>119318.66</v>
      </c>
      <c r="J29" s="13">
        <v>306493.84999999998</v>
      </c>
      <c r="K29" s="13">
        <v>295997.09999999998</v>
      </c>
      <c r="L29" s="13">
        <v>1264378.93</v>
      </c>
      <c r="M29" s="13">
        <v>791644.02</v>
      </c>
      <c r="N29" s="13">
        <v>495626.05</v>
      </c>
      <c r="O29" s="13">
        <v>349481.13</v>
      </c>
      <c r="P29" s="13">
        <v>434838.37</v>
      </c>
      <c r="Q29" s="13">
        <v>238793.9</v>
      </c>
      <c r="R29" s="14">
        <v>168892.86</v>
      </c>
    </row>
    <row r="30" spans="1:18" ht="14" x14ac:dyDescent="0.3">
      <c r="A30" s="45" t="s">
        <v>16</v>
      </c>
      <c r="C30" s="11" t="s">
        <v>30</v>
      </c>
      <c r="D30" s="12">
        <v>129433.62</v>
      </c>
      <c r="E30" s="13">
        <v>275802.92</v>
      </c>
      <c r="F30" s="13">
        <v>204121.24</v>
      </c>
      <c r="G30" s="13">
        <v>236674.77</v>
      </c>
      <c r="H30" s="13">
        <v>281057.23</v>
      </c>
      <c r="I30" s="13">
        <v>435212.38</v>
      </c>
      <c r="J30" s="13">
        <v>442703.3</v>
      </c>
      <c r="K30" s="13">
        <v>613908.91</v>
      </c>
      <c r="L30" s="13">
        <v>802450.15</v>
      </c>
      <c r="M30" s="13">
        <v>737207.66</v>
      </c>
      <c r="N30" s="13">
        <v>849901.15</v>
      </c>
      <c r="O30" s="13">
        <v>711377.48</v>
      </c>
      <c r="P30" s="13">
        <v>490246.57</v>
      </c>
      <c r="Q30" s="13">
        <v>1012315.11</v>
      </c>
      <c r="R30" s="14">
        <v>751284.95</v>
      </c>
    </row>
    <row r="31" spans="1:18" ht="14" x14ac:dyDescent="0.3">
      <c r="A31" s="45" t="s">
        <v>16</v>
      </c>
      <c r="C31" s="11" t="s">
        <v>31</v>
      </c>
      <c r="D31" s="12">
        <v>17363620.629999999</v>
      </c>
      <c r="E31" s="13">
        <v>22216237.719999999</v>
      </c>
      <c r="F31" s="13">
        <v>24417960.760000002</v>
      </c>
      <c r="G31" s="13">
        <v>34131914.939999998</v>
      </c>
      <c r="H31" s="13">
        <v>37272414.770000003</v>
      </c>
      <c r="I31" s="13">
        <v>53397986.920000002</v>
      </c>
      <c r="J31" s="13">
        <v>54756687.600000001</v>
      </c>
      <c r="K31" s="13">
        <v>54703608.439999998</v>
      </c>
      <c r="L31" s="13">
        <v>62080395.840000004</v>
      </c>
      <c r="M31" s="13">
        <v>78640492.980000004</v>
      </c>
      <c r="N31" s="13">
        <v>91774128.670000002</v>
      </c>
      <c r="O31" s="13">
        <v>86848248.319999993</v>
      </c>
      <c r="P31" s="13">
        <v>78550843.969999999</v>
      </c>
      <c r="Q31" s="13">
        <v>80112640.659999996</v>
      </c>
      <c r="R31" s="14">
        <v>71716968.969999999</v>
      </c>
    </row>
    <row r="32" spans="1:18" ht="14" x14ac:dyDescent="0.3">
      <c r="A32" s="45" t="s">
        <v>16</v>
      </c>
      <c r="C32" s="11" t="s">
        <v>39</v>
      </c>
      <c r="D32" s="12">
        <v>10494193.98</v>
      </c>
      <c r="E32" s="13">
        <v>14380665.449999999</v>
      </c>
      <c r="F32" s="13">
        <v>13117700.939999999</v>
      </c>
      <c r="G32" s="13">
        <v>20589911.940000001</v>
      </c>
      <c r="H32" s="13">
        <v>21407771.010000002</v>
      </c>
      <c r="I32" s="13">
        <v>29337225.879999999</v>
      </c>
      <c r="J32" s="13">
        <v>28397427.859999999</v>
      </c>
      <c r="K32" s="13">
        <v>30940190.82</v>
      </c>
      <c r="L32" s="13">
        <v>34505159.799999997</v>
      </c>
      <c r="M32" s="13">
        <v>45653433.689999998</v>
      </c>
      <c r="N32" s="13">
        <v>54256654.93</v>
      </c>
      <c r="O32" s="13">
        <v>48577832.43</v>
      </c>
      <c r="P32" s="13">
        <v>46184553.369999997</v>
      </c>
      <c r="Q32" s="13">
        <v>46458178.549999997</v>
      </c>
      <c r="R32" s="14">
        <v>42763644.579999998</v>
      </c>
    </row>
    <row r="33" spans="1:18" ht="14" x14ac:dyDescent="0.3">
      <c r="A33" s="45" t="s">
        <v>16</v>
      </c>
      <c r="C33" s="11" t="s">
        <v>37</v>
      </c>
      <c r="D33" s="12">
        <v>8712056.9499999993</v>
      </c>
      <c r="E33" s="13">
        <v>11544979.9</v>
      </c>
      <c r="F33" s="13">
        <v>14934914.779999999</v>
      </c>
      <c r="G33" s="13">
        <v>19848057.41</v>
      </c>
      <c r="H33" s="13">
        <v>18516928.93</v>
      </c>
      <c r="I33" s="13">
        <v>26238464.469999999</v>
      </c>
      <c r="J33" s="13">
        <v>27368317.719999999</v>
      </c>
      <c r="K33" s="13">
        <v>29979923.23</v>
      </c>
      <c r="L33" s="13">
        <v>33975060.259999998</v>
      </c>
      <c r="M33" s="13">
        <v>47482516.289999999</v>
      </c>
      <c r="N33" s="13">
        <v>57124712.340000004</v>
      </c>
      <c r="O33" s="13">
        <v>51179633.659999996</v>
      </c>
      <c r="P33" s="13">
        <v>43701672.439999998</v>
      </c>
      <c r="Q33" s="13">
        <v>47023590.555</v>
      </c>
      <c r="R33" s="14">
        <v>50702701.829999998</v>
      </c>
    </row>
    <row r="34" spans="1:18" ht="14" x14ac:dyDescent="0.3">
      <c r="A34" s="45" t="s">
        <v>16</v>
      </c>
      <c r="C34" s="11" t="s">
        <v>32</v>
      </c>
      <c r="D34" s="12">
        <v>11028904.83</v>
      </c>
      <c r="E34" s="13">
        <v>13837761.67</v>
      </c>
      <c r="F34" s="13">
        <v>23285030.829999998</v>
      </c>
      <c r="G34" s="13">
        <v>22289542.219999999</v>
      </c>
      <c r="H34" s="13">
        <v>22374037.25</v>
      </c>
      <c r="I34" s="13">
        <v>34075321.950000003</v>
      </c>
      <c r="J34" s="13">
        <v>37599616.719999999</v>
      </c>
      <c r="K34" s="13">
        <v>30811738.82</v>
      </c>
      <c r="L34" s="13">
        <v>38188107.890000001</v>
      </c>
      <c r="M34" s="13">
        <v>57910734.530000001</v>
      </c>
      <c r="N34" s="13">
        <v>76334323.329999998</v>
      </c>
      <c r="O34" s="13">
        <v>65812095.259999998</v>
      </c>
      <c r="P34" s="13">
        <v>51315217.850000001</v>
      </c>
      <c r="Q34" s="13">
        <v>54793710.399999999</v>
      </c>
      <c r="R34" s="14">
        <v>56632771.689999998</v>
      </c>
    </row>
    <row r="35" spans="1:18" ht="14" x14ac:dyDescent="0.3">
      <c r="A35" s="45" t="s">
        <v>16</v>
      </c>
      <c r="C35" s="11" t="s">
        <v>33</v>
      </c>
      <c r="D35" s="12">
        <v>6201314.4800000004</v>
      </c>
      <c r="E35" s="13">
        <v>6804109.5099999998</v>
      </c>
      <c r="F35" s="13">
        <v>11787444.789999999</v>
      </c>
      <c r="G35" s="13">
        <v>14162381.26</v>
      </c>
      <c r="H35" s="13">
        <v>13565965.23</v>
      </c>
      <c r="I35" s="13">
        <v>29632100.609999999</v>
      </c>
      <c r="J35" s="13">
        <v>23806317.68</v>
      </c>
      <c r="K35" s="13">
        <v>21414597.18</v>
      </c>
      <c r="L35" s="13">
        <v>22817079.73</v>
      </c>
      <c r="M35" s="13">
        <v>36427013.840000004</v>
      </c>
      <c r="N35" s="13">
        <v>46797837.640000001</v>
      </c>
      <c r="O35" s="13">
        <v>42426862.920000002</v>
      </c>
      <c r="P35" s="13">
        <v>35606543.109999999</v>
      </c>
      <c r="Q35" s="13">
        <v>45054365.380000003</v>
      </c>
      <c r="R35" s="14">
        <v>41737707.75</v>
      </c>
    </row>
    <row r="36" spans="1:18" ht="14" x14ac:dyDescent="0.3">
      <c r="A36" s="45" t="s">
        <v>16</v>
      </c>
      <c r="C36" s="11" t="s">
        <v>34</v>
      </c>
      <c r="D36" s="12">
        <v>6018786.2999999998</v>
      </c>
      <c r="E36" s="13">
        <v>5712819.4000000004</v>
      </c>
      <c r="F36" s="13">
        <v>9215068.4000000004</v>
      </c>
      <c r="G36" s="13">
        <v>8829789.2799999993</v>
      </c>
      <c r="H36" s="13">
        <v>10426537.970000001</v>
      </c>
      <c r="I36" s="13">
        <v>17398791.559999999</v>
      </c>
      <c r="J36" s="13">
        <v>20162593.800000001</v>
      </c>
      <c r="K36" s="13">
        <v>14154512.85</v>
      </c>
      <c r="L36" s="13">
        <v>20739146.07</v>
      </c>
      <c r="M36" s="13">
        <v>29838430.57</v>
      </c>
      <c r="N36" s="13">
        <v>39695015.229999997</v>
      </c>
      <c r="O36" s="13">
        <v>37997507.369999997</v>
      </c>
      <c r="P36" s="13">
        <v>40239376.210000001</v>
      </c>
      <c r="Q36" s="13">
        <v>38113247.909999996</v>
      </c>
      <c r="R36" s="14">
        <v>33639613.409999996</v>
      </c>
    </row>
    <row r="37" spans="1:18" ht="14" x14ac:dyDescent="0.3">
      <c r="A37" s="45" t="s">
        <v>16</v>
      </c>
      <c r="C37" s="11" t="s">
        <v>13</v>
      </c>
      <c r="D37" s="12">
        <v>5970767.4800000004</v>
      </c>
      <c r="E37" s="13">
        <v>3926962.98</v>
      </c>
      <c r="F37" s="13">
        <v>8545735.7400000002</v>
      </c>
      <c r="G37" s="13">
        <v>6600042.5099999998</v>
      </c>
      <c r="H37" s="13">
        <v>7865856.9699999997</v>
      </c>
      <c r="I37" s="13">
        <v>13233631.17</v>
      </c>
      <c r="J37" s="13">
        <v>11491154.5</v>
      </c>
      <c r="K37" s="13">
        <v>11769788.189999999</v>
      </c>
      <c r="L37" s="13">
        <v>13716620.49</v>
      </c>
      <c r="M37" s="13">
        <v>19528556.809999999</v>
      </c>
      <c r="N37" s="13">
        <v>22696874.920000002</v>
      </c>
      <c r="O37" s="13">
        <v>26687163.190000001</v>
      </c>
      <c r="P37" s="13">
        <v>29966451.93</v>
      </c>
      <c r="Q37" s="13">
        <v>31817098.690000001</v>
      </c>
      <c r="R37" s="14">
        <v>25281810.199999999</v>
      </c>
    </row>
    <row r="38" spans="1:18" ht="14" x14ac:dyDescent="0.3">
      <c r="A38" s="45" t="s">
        <v>16</v>
      </c>
      <c r="C38" s="11" t="s">
        <v>94</v>
      </c>
      <c r="D38" s="12">
        <v>5635351.3799999999</v>
      </c>
      <c r="E38" s="13">
        <v>4690297.5</v>
      </c>
      <c r="F38" s="13">
        <v>6222080.4900000002</v>
      </c>
      <c r="G38" s="13">
        <v>5935096.9299999997</v>
      </c>
      <c r="H38" s="13">
        <v>4876882.13</v>
      </c>
      <c r="I38" s="13">
        <v>9288620.8399999999</v>
      </c>
      <c r="J38" s="13">
        <v>12060506.85</v>
      </c>
      <c r="K38" s="13">
        <v>7745009.7599999998</v>
      </c>
      <c r="L38" s="13">
        <v>10242059.890000001</v>
      </c>
      <c r="M38" s="13">
        <v>17072390.370000001</v>
      </c>
      <c r="N38" s="13">
        <v>20576285.18</v>
      </c>
      <c r="O38" s="13">
        <v>16455600.23</v>
      </c>
      <c r="P38" s="13">
        <v>16571620.130000001</v>
      </c>
      <c r="Q38" s="13">
        <v>17200087.190000001</v>
      </c>
      <c r="R38" s="14">
        <v>12790406.279999999</v>
      </c>
    </row>
    <row r="39" spans="1:18" ht="14.5" thickBot="1" x14ac:dyDescent="0.35">
      <c r="A39" s="45" t="s">
        <v>16</v>
      </c>
      <c r="C39" s="11" t="s">
        <v>93</v>
      </c>
      <c r="D39" s="15">
        <v>7538489.0899999999</v>
      </c>
      <c r="E39" s="16">
        <v>7759709.7400000002</v>
      </c>
      <c r="F39" s="16">
        <v>17977115.640000001</v>
      </c>
      <c r="G39" s="16">
        <v>18208847.890000001</v>
      </c>
      <c r="H39" s="16">
        <v>20351580.98</v>
      </c>
      <c r="I39" s="16">
        <v>41567420.149999999</v>
      </c>
      <c r="J39" s="16">
        <v>43694709.619999997</v>
      </c>
      <c r="K39" s="16">
        <v>31851014.690000001</v>
      </c>
      <c r="L39" s="16">
        <v>35600972.329999998</v>
      </c>
      <c r="M39" s="16">
        <v>64737010.68</v>
      </c>
      <c r="N39" s="16">
        <v>67067029.770000003</v>
      </c>
      <c r="O39" s="16">
        <v>76593771.599999994</v>
      </c>
      <c r="P39" s="16">
        <v>89619933.709999993</v>
      </c>
      <c r="Q39" s="16">
        <v>104208315.65000001</v>
      </c>
      <c r="R39" s="17">
        <v>84340321.790000007</v>
      </c>
    </row>
    <row r="40" spans="1:18" ht="14.5" thickBot="1" x14ac:dyDescent="0.35">
      <c r="A40" s="45" t="s">
        <v>16</v>
      </c>
      <c r="C40" s="18" t="s">
        <v>14</v>
      </c>
      <c r="D40" s="19">
        <v>79244371.489999995</v>
      </c>
      <c r="E40" s="20">
        <v>91312029.99000001</v>
      </c>
      <c r="F40" s="20">
        <v>129940566.3</v>
      </c>
      <c r="G40" s="20">
        <v>150227298.06</v>
      </c>
      <c r="H40" s="20">
        <v>157385298.41</v>
      </c>
      <c r="I40" s="20">
        <v>254724094.59</v>
      </c>
      <c r="J40" s="20">
        <v>260086529.50000003</v>
      </c>
      <c r="K40" s="20">
        <v>234280289.98999998</v>
      </c>
      <c r="L40" s="20">
        <v>273931431.38</v>
      </c>
      <c r="M40" s="20">
        <v>398819431.44000006</v>
      </c>
      <c r="N40" s="20">
        <v>477668389.21000004</v>
      </c>
      <c r="O40" s="20">
        <v>453639573.59000003</v>
      </c>
      <c r="P40" s="20">
        <v>432681297.65999997</v>
      </c>
      <c r="Q40" s="20">
        <v>466032343.995</v>
      </c>
      <c r="R40" s="21">
        <v>420526124.30999994</v>
      </c>
    </row>
    <row r="41" spans="1:18" x14ac:dyDescent="0.25">
      <c r="A41" s="45" t="s">
        <v>16</v>
      </c>
    </row>
    <row r="44" spans="1:18" ht="23" x14ac:dyDescent="0.25">
      <c r="C44" s="1" t="s">
        <v>115</v>
      </c>
      <c r="D44" s="1"/>
      <c r="E44" s="1"/>
      <c r="F44" s="1"/>
      <c r="G44" s="1"/>
      <c r="H44" s="1"/>
      <c r="I44" s="1"/>
      <c r="J44" s="1"/>
      <c r="K44" s="1"/>
      <c r="L44" s="1"/>
      <c r="M44" s="1"/>
      <c r="N44" s="9"/>
      <c r="O44" s="9"/>
      <c r="P44" s="9"/>
      <c r="Q44" s="9"/>
      <c r="R44" s="9"/>
    </row>
    <row r="45" spans="1:18" s="28" customFormat="1" ht="23.5" thickBot="1" x14ac:dyDescent="0.3">
      <c r="A45" s="45"/>
      <c r="C45" s="1"/>
      <c r="D45" s="1"/>
      <c r="E45" s="1"/>
      <c r="F45" s="1"/>
      <c r="G45" s="1"/>
      <c r="H45" s="1"/>
      <c r="I45" s="1"/>
      <c r="J45" s="1"/>
      <c r="K45" s="1"/>
      <c r="L45" s="1"/>
      <c r="M45" s="1"/>
      <c r="N45" s="9"/>
      <c r="O45" s="9"/>
      <c r="P45" s="9"/>
      <c r="Q45" s="9"/>
      <c r="R45" s="9"/>
    </row>
    <row r="46" spans="1:18" ht="14.5" thickBot="1" x14ac:dyDescent="0.35">
      <c r="C46" s="2"/>
      <c r="D46" s="140" t="s">
        <v>52</v>
      </c>
      <c r="E46" s="141"/>
      <c r="F46" s="141"/>
      <c r="G46" s="141"/>
      <c r="H46" s="141"/>
      <c r="I46" s="141"/>
      <c r="J46" s="141"/>
      <c r="K46" s="141"/>
      <c r="L46" s="141"/>
      <c r="M46" s="141"/>
      <c r="N46" s="141"/>
      <c r="O46" s="141"/>
      <c r="P46" s="141"/>
      <c r="Q46" s="141"/>
      <c r="R46" s="142"/>
    </row>
    <row r="47" spans="1:18" ht="14.5" thickBot="1" x14ac:dyDescent="0.35">
      <c r="C47" s="3" t="s">
        <v>249</v>
      </c>
      <c r="D47" s="4" t="s">
        <v>0</v>
      </c>
      <c r="E47" s="5" t="s">
        <v>1</v>
      </c>
      <c r="F47" s="5" t="s">
        <v>2</v>
      </c>
      <c r="G47" s="5" t="s">
        <v>3</v>
      </c>
      <c r="H47" s="5" t="s">
        <v>4</v>
      </c>
      <c r="I47" s="5" t="s">
        <v>5</v>
      </c>
      <c r="J47" s="5" t="s">
        <v>6</v>
      </c>
      <c r="K47" s="5" t="s">
        <v>7</v>
      </c>
      <c r="L47" s="5" t="s">
        <v>8</v>
      </c>
      <c r="M47" s="5" t="s">
        <v>9</v>
      </c>
      <c r="N47" s="5" t="s">
        <v>10</v>
      </c>
      <c r="O47" s="5" t="s">
        <v>11</v>
      </c>
      <c r="P47" s="5" t="s">
        <v>17</v>
      </c>
      <c r="Q47" s="5" t="s">
        <v>44</v>
      </c>
      <c r="R47" s="6" t="s">
        <v>88</v>
      </c>
    </row>
    <row r="48" spans="1:18" ht="14" x14ac:dyDescent="0.3">
      <c r="A48" s="45" t="s">
        <v>41</v>
      </c>
      <c r="C48" s="11" t="s">
        <v>12</v>
      </c>
      <c r="D48" s="12">
        <v>0</v>
      </c>
      <c r="E48" s="13">
        <v>0</v>
      </c>
      <c r="F48" s="13">
        <v>0</v>
      </c>
      <c r="G48" s="13">
        <v>0</v>
      </c>
      <c r="H48" s="13">
        <v>0</v>
      </c>
      <c r="I48" s="13">
        <v>0</v>
      </c>
      <c r="J48" s="13">
        <v>0</v>
      </c>
      <c r="K48" s="13">
        <v>0</v>
      </c>
      <c r="L48" s="13">
        <v>0</v>
      </c>
      <c r="M48" s="13">
        <v>0</v>
      </c>
      <c r="N48" s="13">
        <v>0</v>
      </c>
      <c r="O48" s="13">
        <v>0</v>
      </c>
      <c r="P48" s="13">
        <v>0</v>
      </c>
      <c r="Q48" s="13">
        <v>0</v>
      </c>
      <c r="R48" s="14">
        <v>0</v>
      </c>
    </row>
    <row r="49" spans="1:18" ht="14" x14ac:dyDescent="0.3">
      <c r="A49" s="45" t="s">
        <v>41</v>
      </c>
      <c r="C49" s="11" t="s">
        <v>30</v>
      </c>
      <c r="D49" s="12">
        <v>0</v>
      </c>
      <c r="E49" s="13">
        <v>0</v>
      </c>
      <c r="F49" s="13">
        <v>0</v>
      </c>
      <c r="G49" s="13">
        <v>0</v>
      </c>
      <c r="H49" s="13">
        <v>0</v>
      </c>
      <c r="I49" s="13">
        <v>0</v>
      </c>
      <c r="J49" s="13">
        <v>0</v>
      </c>
      <c r="K49" s="13">
        <v>0</v>
      </c>
      <c r="L49" s="13">
        <v>0</v>
      </c>
      <c r="M49" s="13">
        <v>0</v>
      </c>
      <c r="N49" s="13">
        <v>0</v>
      </c>
      <c r="O49" s="13">
        <v>0</v>
      </c>
      <c r="P49" s="13">
        <v>0</v>
      </c>
      <c r="Q49" s="13">
        <v>0</v>
      </c>
      <c r="R49" s="14">
        <v>0</v>
      </c>
    </row>
    <row r="50" spans="1:18" ht="14" x14ac:dyDescent="0.3">
      <c r="A50" s="45" t="s">
        <v>41</v>
      </c>
      <c r="C50" s="11" t="s">
        <v>31</v>
      </c>
      <c r="D50" s="12">
        <v>0</v>
      </c>
      <c r="E50" s="13">
        <v>0</v>
      </c>
      <c r="F50" s="13">
        <v>0</v>
      </c>
      <c r="G50" s="13">
        <v>0</v>
      </c>
      <c r="H50" s="13">
        <v>0</v>
      </c>
      <c r="I50" s="13">
        <v>0</v>
      </c>
      <c r="J50" s="13">
        <v>0</v>
      </c>
      <c r="K50" s="13">
        <v>0</v>
      </c>
      <c r="L50" s="13">
        <v>0</v>
      </c>
      <c r="M50" s="13">
        <v>0</v>
      </c>
      <c r="N50" s="13">
        <v>0</v>
      </c>
      <c r="O50" s="13">
        <v>0</v>
      </c>
      <c r="P50" s="13">
        <v>0</v>
      </c>
      <c r="Q50" s="13">
        <v>0</v>
      </c>
      <c r="R50" s="14">
        <v>0</v>
      </c>
    </row>
    <row r="51" spans="1:18" ht="14" x14ac:dyDescent="0.3">
      <c r="A51" s="45" t="s">
        <v>41</v>
      </c>
      <c r="C51" s="11" t="s">
        <v>39</v>
      </c>
      <c r="D51" s="12">
        <v>0</v>
      </c>
      <c r="E51" s="13">
        <v>0</v>
      </c>
      <c r="F51" s="13">
        <v>0</v>
      </c>
      <c r="G51" s="13">
        <v>0</v>
      </c>
      <c r="H51" s="13">
        <v>0</v>
      </c>
      <c r="I51" s="13">
        <v>0</v>
      </c>
      <c r="J51" s="13">
        <v>0</v>
      </c>
      <c r="K51" s="13">
        <v>0</v>
      </c>
      <c r="L51" s="13">
        <v>0</v>
      </c>
      <c r="M51" s="13">
        <v>0</v>
      </c>
      <c r="N51" s="13">
        <v>0</v>
      </c>
      <c r="O51" s="13">
        <v>0</v>
      </c>
      <c r="P51" s="13">
        <v>0</v>
      </c>
      <c r="Q51" s="13">
        <v>47402.19</v>
      </c>
      <c r="R51" s="14">
        <v>0</v>
      </c>
    </row>
    <row r="52" spans="1:18" ht="14" x14ac:dyDescent="0.3">
      <c r="A52" s="45" t="s">
        <v>41</v>
      </c>
      <c r="C52" s="11" t="s">
        <v>37</v>
      </c>
      <c r="D52" s="12">
        <v>0</v>
      </c>
      <c r="E52" s="13">
        <v>0</v>
      </c>
      <c r="F52" s="13">
        <v>0</v>
      </c>
      <c r="G52" s="13">
        <v>0</v>
      </c>
      <c r="H52" s="13">
        <v>0</v>
      </c>
      <c r="I52" s="13">
        <v>0</v>
      </c>
      <c r="J52" s="13">
        <v>0</v>
      </c>
      <c r="K52" s="13">
        <v>0</v>
      </c>
      <c r="L52" s="13">
        <v>0</v>
      </c>
      <c r="M52" s="13">
        <v>0</v>
      </c>
      <c r="N52" s="13">
        <v>0</v>
      </c>
      <c r="O52" s="13">
        <v>0</v>
      </c>
      <c r="P52" s="13">
        <v>0</v>
      </c>
      <c r="Q52" s="13">
        <v>0</v>
      </c>
      <c r="R52" s="14">
        <v>0</v>
      </c>
    </row>
    <row r="53" spans="1:18" ht="14" x14ac:dyDescent="0.3">
      <c r="A53" s="45" t="s">
        <v>41</v>
      </c>
      <c r="C53" s="11" t="s">
        <v>32</v>
      </c>
      <c r="D53" s="12">
        <v>0</v>
      </c>
      <c r="E53" s="13">
        <v>100000</v>
      </c>
      <c r="F53" s="13">
        <v>0</v>
      </c>
      <c r="G53" s="13">
        <v>0</v>
      </c>
      <c r="H53" s="13">
        <v>0</v>
      </c>
      <c r="I53" s="13">
        <v>0</v>
      </c>
      <c r="J53" s="13">
        <v>0</v>
      </c>
      <c r="K53" s="13">
        <v>0</v>
      </c>
      <c r="L53" s="13">
        <v>0</v>
      </c>
      <c r="M53" s="13">
        <v>0</v>
      </c>
      <c r="N53" s="13">
        <v>0</v>
      </c>
      <c r="O53" s="13">
        <v>0</v>
      </c>
      <c r="P53" s="13">
        <v>0</v>
      </c>
      <c r="Q53" s="13">
        <v>0</v>
      </c>
      <c r="R53" s="14">
        <v>0</v>
      </c>
    </row>
    <row r="54" spans="1:18" ht="14" x14ac:dyDescent="0.3">
      <c r="A54" s="45" t="s">
        <v>41</v>
      </c>
      <c r="C54" s="11" t="s">
        <v>33</v>
      </c>
      <c r="D54" s="12">
        <v>0</v>
      </c>
      <c r="E54" s="13">
        <v>0</v>
      </c>
      <c r="F54" s="13">
        <v>0</v>
      </c>
      <c r="G54" s="13">
        <v>0</v>
      </c>
      <c r="H54" s="13">
        <v>0</v>
      </c>
      <c r="I54" s="13">
        <v>54750</v>
      </c>
      <c r="J54" s="13">
        <v>0</v>
      </c>
      <c r="K54" s="13">
        <v>0</v>
      </c>
      <c r="L54" s="13">
        <v>0</v>
      </c>
      <c r="M54" s="13">
        <v>0</v>
      </c>
      <c r="N54" s="13">
        <v>0</v>
      </c>
      <c r="O54" s="13">
        <v>0</v>
      </c>
      <c r="P54" s="13">
        <v>0</v>
      </c>
      <c r="Q54" s="13">
        <v>0</v>
      </c>
      <c r="R54" s="14">
        <v>0</v>
      </c>
    </row>
    <row r="55" spans="1:18" ht="14" x14ac:dyDescent="0.3">
      <c r="A55" s="45" t="s">
        <v>41</v>
      </c>
      <c r="C55" s="11" t="s">
        <v>34</v>
      </c>
      <c r="D55" s="12">
        <v>0</v>
      </c>
      <c r="E55" s="13">
        <v>375000</v>
      </c>
      <c r="F55" s="13">
        <v>0</v>
      </c>
      <c r="G55" s="13">
        <v>10000</v>
      </c>
      <c r="H55" s="13">
        <v>0</v>
      </c>
      <c r="I55" s="13">
        <v>60750</v>
      </c>
      <c r="J55" s="13">
        <v>0</v>
      </c>
      <c r="K55" s="128" t="s">
        <v>377</v>
      </c>
      <c r="L55" s="128" t="s">
        <v>377</v>
      </c>
      <c r="M55" s="13">
        <v>0</v>
      </c>
      <c r="N55" s="13">
        <v>0</v>
      </c>
      <c r="O55" s="13">
        <v>0</v>
      </c>
      <c r="P55" s="13">
        <v>0</v>
      </c>
      <c r="Q55" s="13">
        <v>0</v>
      </c>
      <c r="R55" s="14">
        <v>0</v>
      </c>
    </row>
    <row r="56" spans="1:18" ht="14" x14ac:dyDescent="0.3">
      <c r="A56" s="45" t="s">
        <v>41</v>
      </c>
      <c r="C56" s="11" t="s">
        <v>13</v>
      </c>
      <c r="D56" s="12">
        <v>0</v>
      </c>
      <c r="E56" s="13">
        <v>877121.1</v>
      </c>
      <c r="F56" s="13">
        <v>0</v>
      </c>
      <c r="G56" s="128" t="s">
        <v>377</v>
      </c>
      <c r="H56" s="13">
        <v>0</v>
      </c>
      <c r="I56" s="13">
        <v>0</v>
      </c>
      <c r="J56" s="13">
        <v>0</v>
      </c>
      <c r="K56" s="13">
        <v>0</v>
      </c>
      <c r="L56" s="13">
        <v>0</v>
      </c>
      <c r="M56" s="13">
        <v>0</v>
      </c>
      <c r="N56" s="13">
        <v>0</v>
      </c>
      <c r="O56" s="13">
        <v>0</v>
      </c>
      <c r="P56" s="13">
        <v>0</v>
      </c>
      <c r="Q56" s="13">
        <v>0</v>
      </c>
      <c r="R56" s="14">
        <v>0</v>
      </c>
    </row>
    <row r="57" spans="1:18" ht="14" x14ac:dyDescent="0.3">
      <c r="A57" s="45" t="s">
        <v>41</v>
      </c>
      <c r="C57" s="11" t="s">
        <v>94</v>
      </c>
      <c r="D57" s="12">
        <v>220000</v>
      </c>
      <c r="E57" s="13">
        <v>29000</v>
      </c>
      <c r="F57" s="13">
        <v>30000</v>
      </c>
      <c r="G57" s="13">
        <v>16000</v>
      </c>
      <c r="H57" s="13">
        <v>0</v>
      </c>
      <c r="I57" s="13">
        <v>0</v>
      </c>
      <c r="J57" s="13">
        <v>0</v>
      </c>
      <c r="K57" s="13">
        <v>0</v>
      </c>
      <c r="L57" s="13">
        <v>0</v>
      </c>
      <c r="M57" s="13">
        <v>0</v>
      </c>
      <c r="N57" s="13">
        <v>0</v>
      </c>
      <c r="O57" s="13">
        <v>0</v>
      </c>
      <c r="P57" s="13">
        <v>0</v>
      </c>
      <c r="Q57" s="13">
        <v>0</v>
      </c>
      <c r="R57" s="14">
        <v>0</v>
      </c>
    </row>
    <row r="58" spans="1:18" ht="14.5" thickBot="1" x14ac:dyDescent="0.35">
      <c r="A58" s="45" t="s">
        <v>41</v>
      </c>
      <c r="C58" s="11" t="s">
        <v>93</v>
      </c>
      <c r="D58" s="15">
        <v>179000</v>
      </c>
      <c r="E58" s="16">
        <v>225378.08</v>
      </c>
      <c r="F58" s="16">
        <v>339621.92</v>
      </c>
      <c r="G58" s="16">
        <v>94000</v>
      </c>
      <c r="H58" s="16">
        <v>0</v>
      </c>
      <c r="I58" s="16">
        <v>200000</v>
      </c>
      <c r="J58" s="16">
        <v>36600</v>
      </c>
      <c r="K58" s="16">
        <v>228000</v>
      </c>
      <c r="L58" s="16">
        <v>48000</v>
      </c>
      <c r="M58" s="16">
        <v>-6837.49</v>
      </c>
      <c r="N58" s="16">
        <v>0</v>
      </c>
      <c r="O58" s="133" t="s">
        <v>377</v>
      </c>
      <c r="P58" s="16">
        <v>0</v>
      </c>
      <c r="Q58" s="16">
        <v>0</v>
      </c>
      <c r="R58" s="17">
        <v>0</v>
      </c>
    </row>
    <row r="59" spans="1:18" ht="14.5" thickBot="1" x14ac:dyDescent="0.35">
      <c r="A59" s="45" t="s">
        <v>41</v>
      </c>
      <c r="C59" s="18" t="s">
        <v>14</v>
      </c>
      <c r="D59" s="19">
        <v>399000</v>
      </c>
      <c r="E59" s="20">
        <v>1606499.1800000002</v>
      </c>
      <c r="F59" s="20">
        <v>369621.92</v>
      </c>
      <c r="G59" s="20" t="s">
        <v>377</v>
      </c>
      <c r="H59" s="20">
        <v>0</v>
      </c>
      <c r="I59" s="20">
        <v>315500</v>
      </c>
      <c r="J59" s="20">
        <v>36600</v>
      </c>
      <c r="K59" s="20" t="s">
        <v>377</v>
      </c>
      <c r="L59" s="20" t="s">
        <v>377</v>
      </c>
      <c r="M59" s="20">
        <v>-6837.49</v>
      </c>
      <c r="N59" s="20">
        <v>0</v>
      </c>
      <c r="O59" s="132" t="s">
        <v>377</v>
      </c>
      <c r="P59" s="20">
        <v>0</v>
      </c>
      <c r="Q59" s="20">
        <v>47402.19</v>
      </c>
      <c r="R59" s="21">
        <v>0</v>
      </c>
    </row>
    <row r="60" spans="1:18" x14ac:dyDescent="0.25">
      <c r="A60" s="45" t="s">
        <v>41</v>
      </c>
    </row>
    <row r="63" spans="1:18" ht="23" x14ac:dyDescent="0.25">
      <c r="C63" s="1" t="s">
        <v>57</v>
      </c>
      <c r="D63" s="1"/>
      <c r="E63" s="1"/>
      <c r="F63" s="1"/>
      <c r="G63" s="1"/>
      <c r="H63" s="1"/>
      <c r="I63" s="1"/>
      <c r="J63" s="1"/>
      <c r="K63" s="1"/>
      <c r="L63" s="1"/>
      <c r="M63" s="1"/>
      <c r="N63" s="9"/>
      <c r="O63" s="9"/>
      <c r="P63" s="9"/>
      <c r="Q63" s="9"/>
      <c r="R63" s="9"/>
    </row>
    <row r="64" spans="1:18" s="28" customFormat="1" ht="23.5" thickBot="1" x14ac:dyDescent="0.3">
      <c r="A64" s="45"/>
      <c r="C64" s="1"/>
      <c r="D64" s="1"/>
      <c r="E64" s="1"/>
      <c r="F64" s="1"/>
      <c r="G64" s="1"/>
      <c r="H64" s="1"/>
      <c r="I64" s="1"/>
      <c r="J64" s="1"/>
      <c r="K64" s="1"/>
      <c r="L64" s="1"/>
      <c r="M64" s="1"/>
      <c r="N64" s="9"/>
      <c r="O64" s="9"/>
      <c r="P64" s="9"/>
      <c r="Q64" s="9"/>
      <c r="R64" s="9"/>
    </row>
    <row r="65" spans="1:18" ht="14.5" thickBot="1" x14ac:dyDescent="0.35">
      <c r="C65" s="2"/>
      <c r="D65" s="140" t="s">
        <v>52</v>
      </c>
      <c r="E65" s="141"/>
      <c r="F65" s="141"/>
      <c r="G65" s="141"/>
      <c r="H65" s="141"/>
      <c r="I65" s="141"/>
      <c r="J65" s="141"/>
      <c r="K65" s="141"/>
      <c r="L65" s="141"/>
      <c r="M65" s="141"/>
      <c r="N65" s="141"/>
      <c r="O65" s="141"/>
      <c r="P65" s="141"/>
      <c r="Q65" s="141"/>
      <c r="R65" s="142"/>
    </row>
    <row r="66" spans="1:18" ht="14.5" thickBot="1" x14ac:dyDescent="0.35">
      <c r="C66" s="3" t="s">
        <v>249</v>
      </c>
      <c r="D66" s="4" t="s">
        <v>0</v>
      </c>
      <c r="E66" s="5" t="s">
        <v>1</v>
      </c>
      <c r="F66" s="5" t="s">
        <v>2</v>
      </c>
      <c r="G66" s="5" t="s">
        <v>3</v>
      </c>
      <c r="H66" s="5" t="s">
        <v>4</v>
      </c>
      <c r="I66" s="5" t="s">
        <v>5</v>
      </c>
      <c r="J66" s="5" t="s">
        <v>6</v>
      </c>
      <c r="K66" s="5" t="s">
        <v>7</v>
      </c>
      <c r="L66" s="5" t="s">
        <v>8</v>
      </c>
      <c r="M66" s="5" t="s">
        <v>9</v>
      </c>
      <c r="N66" s="5" t="s">
        <v>10</v>
      </c>
      <c r="O66" s="5" t="s">
        <v>11</v>
      </c>
      <c r="P66" s="5" t="s">
        <v>17</v>
      </c>
      <c r="Q66" s="5" t="s">
        <v>44</v>
      </c>
      <c r="R66" s="6" t="s">
        <v>88</v>
      </c>
    </row>
    <row r="67" spans="1:18" ht="14" x14ac:dyDescent="0.3">
      <c r="A67" s="45" t="s">
        <v>15</v>
      </c>
      <c r="C67" s="11" t="s">
        <v>12</v>
      </c>
      <c r="D67" s="12">
        <v>15000</v>
      </c>
      <c r="E67" s="13">
        <v>11000</v>
      </c>
      <c r="F67" s="128" t="s">
        <v>377</v>
      </c>
      <c r="G67" s="13">
        <v>10099.48</v>
      </c>
      <c r="H67" s="128" t="s">
        <v>377</v>
      </c>
      <c r="I67" s="128" t="s">
        <v>377</v>
      </c>
      <c r="J67" s="13">
        <v>20460.63</v>
      </c>
      <c r="K67" s="13">
        <v>13674.37</v>
      </c>
      <c r="L67" s="13">
        <v>38249.82</v>
      </c>
      <c r="M67" s="13">
        <v>54315.07</v>
      </c>
      <c r="N67" s="13">
        <v>30734.06</v>
      </c>
      <c r="O67" s="128" t="s">
        <v>377</v>
      </c>
      <c r="P67" s="13">
        <v>13827.64</v>
      </c>
      <c r="Q67" s="13">
        <v>-600</v>
      </c>
      <c r="R67" s="14">
        <v>0</v>
      </c>
    </row>
    <row r="68" spans="1:18" ht="14" x14ac:dyDescent="0.3">
      <c r="A68" s="45" t="s">
        <v>15</v>
      </c>
      <c r="C68" s="11" t="s">
        <v>30</v>
      </c>
      <c r="D68" s="12">
        <v>5263.75</v>
      </c>
      <c r="E68" s="13">
        <v>0</v>
      </c>
      <c r="F68" s="13">
        <v>0</v>
      </c>
      <c r="G68" s="128" t="s">
        <v>377</v>
      </c>
      <c r="H68" s="13">
        <v>0</v>
      </c>
      <c r="I68" s="13">
        <v>0</v>
      </c>
      <c r="J68" s="13">
        <v>5500</v>
      </c>
      <c r="K68" s="13">
        <v>0</v>
      </c>
      <c r="L68" s="128" t="s">
        <v>377</v>
      </c>
      <c r="M68" s="13">
        <v>8292.4500000000007</v>
      </c>
      <c r="N68" s="13">
        <v>7943.45</v>
      </c>
      <c r="O68" s="128" t="s">
        <v>377</v>
      </c>
      <c r="P68" s="13">
        <v>0</v>
      </c>
      <c r="Q68" s="128" t="s">
        <v>377</v>
      </c>
      <c r="R68" s="14">
        <v>0</v>
      </c>
    </row>
    <row r="69" spans="1:18" ht="14" x14ac:dyDescent="0.3">
      <c r="A69" s="45" t="s">
        <v>15</v>
      </c>
      <c r="C69" s="11" t="s">
        <v>31</v>
      </c>
      <c r="D69" s="12">
        <v>547718.09</v>
      </c>
      <c r="E69" s="13">
        <v>793897.37</v>
      </c>
      <c r="F69" s="13">
        <v>686554.67</v>
      </c>
      <c r="G69" s="13">
        <v>644869.5</v>
      </c>
      <c r="H69" s="13">
        <v>260635.64</v>
      </c>
      <c r="I69" s="13">
        <v>772004.15</v>
      </c>
      <c r="J69" s="13">
        <v>239248.76</v>
      </c>
      <c r="K69" s="13">
        <v>320288.73</v>
      </c>
      <c r="L69" s="13">
        <v>85289.77</v>
      </c>
      <c r="M69" s="13">
        <v>112175.87</v>
      </c>
      <c r="N69" s="13">
        <v>271458.07</v>
      </c>
      <c r="O69" s="13">
        <v>160955.81</v>
      </c>
      <c r="P69" s="128" t="s">
        <v>377</v>
      </c>
      <c r="Q69" s="13">
        <v>0</v>
      </c>
      <c r="R69" s="14">
        <v>48500</v>
      </c>
    </row>
    <row r="70" spans="1:18" ht="14" x14ac:dyDescent="0.3">
      <c r="A70" s="45" t="s">
        <v>15</v>
      </c>
      <c r="C70" s="11" t="s">
        <v>39</v>
      </c>
      <c r="D70" s="12">
        <v>669434.55000000005</v>
      </c>
      <c r="E70" s="13">
        <v>560693.54</v>
      </c>
      <c r="F70" s="13">
        <v>639950.19999999995</v>
      </c>
      <c r="G70" s="13">
        <v>253606.23</v>
      </c>
      <c r="H70" s="13">
        <v>504000</v>
      </c>
      <c r="I70" s="13">
        <v>683158.51</v>
      </c>
      <c r="J70" s="13">
        <v>135179</v>
      </c>
      <c r="K70" s="13">
        <v>146595.31</v>
      </c>
      <c r="L70" s="13">
        <v>93600</v>
      </c>
      <c r="M70" s="13">
        <v>144171.60999999999</v>
      </c>
      <c r="N70" s="13">
        <v>100500</v>
      </c>
      <c r="O70" s="13">
        <v>204979.06</v>
      </c>
      <c r="P70" s="13">
        <v>0</v>
      </c>
      <c r="Q70" s="13">
        <v>47402.2</v>
      </c>
      <c r="R70" s="14">
        <v>213610</v>
      </c>
    </row>
    <row r="71" spans="1:18" ht="14" x14ac:dyDescent="0.3">
      <c r="A71" s="45" t="s">
        <v>15</v>
      </c>
      <c r="C71" s="11" t="s">
        <v>37</v>
      </c>
      <c r="D71" s="12">
        <v>821184.33</v>
      </c>
      <c r="E71" s="13">
        <v>666528.64</v>
      </c>
      <c r="F71" s="13">
        <v>812913.47</v>
      </c>
      <c r="G71" s="13">
        <v>782180.41</v>
      </c>
      <c r="H71" s="13">
        <v>934078.31</v>
      </c>
      <c r="I71" s="13">
        <v>1075224.99</v>
      </c>
      <c r="J71" s="13">
        <v>142694.47</v>
      </c>
      <c r="K71" s="13">
        <v>73988.83</v>
      </c>
      <c r="L71" s="13">
        <v>36002.800000000003</v>
      </c>
      <c r="M71" s="13">
        <v>33620</v>
      </c>
      <c r="N71" s="13">
        <v>0</v>
      </c>
      <c r="O71" s="13">
        <v>118271</v>
      </c>
      <c r="P71" s="13">
        <v>164900</v>
      </c>
      <c r="Q71" s="13">
        <v>58500</v>
      </c>
      <c r="R71" s="14">
        <v>28250</v>
      </c>
    </row>
    <row r="72" spans="1:18" ht="14" x14ac:dyDescent="0.3">
      <c r="A72" s="45" t="s">
        <v>15</v>
      </c>
      <c r="C72" s="11" t="s">
        <v>32</v>
      </c>
      <c r="D72" s="12">
        <v>1601575.99</v>
      </c>
      <c r="E72" s="13">
        <v>1271792.1000000001</v>
      </c>
      <c r="F72" s="13">
        <v>1210239.68</v>
      </c>
      <c r="G72" s="13">
        <v>947425.86</v>
      </c>
      <c r="H72" s="13">
        <v>879434.39</v>
      </c>
      <c r="I72" s="13">
        <v>970374.85</v>
      </c>
      <c r="J72" s="13">
        <v>571781.56999999995</v>
      </c>
      <c r="K72" s="13">
        <v>499010.35</v>
      </c>
      <c r="L72" s="13">
        <v>806290.83</v>
      </c>
      <c r="M72" s="13">
        <v>538546.93999999994</v>
      </c>
      <c r="N72" s="13">
        <v>278702.5</v>
      </c>
      <c r="O72" s="13">
        <v>84000</v>
      </c>
      <c r="P72" s="13">
        <v>93750</v>
      </c>
      <c r="Q72" s="13">
        <v>196750</v>
      </c>
      <c r="R72" s="14">
        <v>50000</v>
      </c>
    </row>
    <row r="73" spans="1:18" ht="14" x14ac:dyDescent="0.3">
      <c r="A73" s="45" t="s">
        <v>15</v>
      </c>
      <c r="C73" s="11" t="s">
        <v>33</v>
      </c>
      <c r="D73" s="12">
        <v>1212940</v>
      </c>
      <c r="E73" s="13">
        <v>1214833.44</v>
      </c>
      <c r="F73" s="13">
        <v>2088516.14</v>
      </c>
      <c r="G73" s="13">
        <v>1022289.96</v>
      </c>
      <c r="H73" s="13">
        <v>1181454.52</v>
      </c>
      <c r="I73" s="13">
        <v>2668139.11</v>
      </c>
      <c r="J73" s="13">
        <v>1579273.71</v>
      </c>
      <c r="K73" s="13">
        <v>386763.89</v>
      </c>
      <c r="L73" s="13">
        <v>485755.21</v>
      </c>
      <c r="M73" s="13">
        <v>461000</v>
      </c>
      <c r="N73" s="13">
        <v>188000</v>
      </c>
      <c r="O73" s="13">
        <v>148500</v>
      </c>
      <c r="P73" s="13">
        <v>40000</v>
      </c>
      <c r="Q73" s="13">
        <v>265000</v>
      </c>
      <c r="R73" s="14">
        <v>0</v>
      </c>
    </row>
    <row r="74" spans="1:18" ht="14" x14ac:dyDescent="0.3">
      <c r="A74" s="45" t="s">
        <v>15</v>
      </c>
      <c r="C74" s="11" t="s">
        <v>34</v>
      </c>
      <c r="D74" s="12">
        <v>1293423.8</v>
      </c>
      <c r="E74" s="13">
        <v>1398587.79</v>
      </c>
      <c r="F74" s="13">
        <v>918500</v>
      </c>
      <c r="G74" s="13">
        <v>1991633.07</v>
      </c>
      <c r="H74" s="13">
        <v>1683957.69</v>
      </c>
      <c r="I74" s="13">
        <v>1679224</v>
      </c>
      <c r="J74" s="13">
        <v>891500</v>
      </c>
      <c r="K74" s="13">
        <v>241389.76</v>
      </c>
      <c r="L74" s="13">
        <v>112000</v>
      </c>
      <c r="M74" s="13">
        <v>228750</v>
      </c>
      <c r="N74" s="13">
        <v>575000</v>
      </c>
      <c r="O74" s="13">
        <v>340000</v>
      </c>
      <c r="P74" s="13">
        <v>100000</v>
      </c>
      <c r="Q74" s="13">
        <v>47500</v>
      </c>
      <c r="R74" s="14">
        <v>330000</v>
      </c>
    </row>
    <row r="75" spans="1:18" ht="14" x14ac:dyDescent="0.3">
      <c r="A75" s="45" t="s">
        <v>15</v>
      </c>
      <c r="C75" s="11" t="s">
        <v>13</v>
      </c>
      <c r="D75" s="12">
        <v>1810432.55</v>
      </c>
      <c r="E75" s="13">
        <v>2328625.08</v>
      </c>
      <c r="F75" s="13">
        <v>1619428.97</v>
      </c>
      <c r="G75" s="13">
        <v>1456251.29</v>
      </c>
      <c r="H75" s="13">
        <v>1138000</v>
      </c>
      <c r="I75" s="13">
        <v>1220500</v>
      </c>
      <c r="J75" s="13">
        <v>217700</v>
      </c>
      <c r="K75" s="13">
        <v>59750</v>
      </c>
      <c r="L75" s="13">
        <v>237069</v>
      </c>
      <c r="M75" s="13">
        <v>178155</v>
      </c>
      <c r="N75" s="13">
        <v>320000</v>
      </c>
      <c r="O75" s="13">
        <v>126500</v>
      </c>
      <c r="P75" s="13">
        <v>218000</v>
      </c>
      <c r="Q75" s="13">
        <v>35000</v>
      </c>
      <c r="R75" s="14">
        <v>140000</v>
      </c>
    </row>
    <row r="76" spans="1:18" ht="14" x14ac:dyDescent="0.3">
      <c r="A76" s="45" t="s">
        <v>15</v>
      </c>
      <c r="C76" s="11" t="s">
        <v>94</v>
      </c>
      <c r="D76" s="12">
        <v>2590212.2599999998</v>
      </c>
      <c r="E76" s="13">
        <v>2841882.36</v>
      </c>
      <c r="F76" s="13">
        <v>1389626.64</v>
      </c>
      <c r="G76" s="13">
        <v>708231.85</v>
      </c>
      <c r="H76" s="13">
        <v>735988.11</v>
      </c>
      <c r="I76" s="13">
        <v>1287000</v>
      </c>
      <c r="J76" s="13">
        <v>674000</v>
      </c>
      <c r="K76" s="13">
        <v>339200</v>
      </c>
      <c r="L76" s="13">
        <v>252913.87</v>
      </c>
      <c r="M76" s="13">
        <v>407348.38</v>
      </c>
      <c r="N76" s="13">
        <v>715000</v>
      </c>
      <c r="O76" s="13">
        <v>240000</v>
      </c>
      <c r="P76" s="13">
        <v>209500</v>
      </c>
      <c r="Q76" s="13">
        <v>182500</v>
      </c>
      <c r="R76" s="14">
        <v>0</v>
      </c>
    </row>
    <row r="77" spans="1:18" ht="14.5" thickBot="1" x14ac:dyDescent="0.35">
      <c r="A77" s="45" t="s">
        <v>15</v>
      </c>
      <c r="C77" s="11" t="s">
        <v>93</v>
      </c>
      <c r="D77" s="15">
        <v>2903306.04</v>
      </c>
      <c r="E77" s="16">
        <v>5117788.18</v>
      </c>
      <c r="F77" s="16">
        <v>2125346.5299999998</v>
      </c>
      <c r="G77" s="16">
        <v>2069300</v>
      </c>
      <c r="H77" s="16">
        <v>1452875</v>
      </c>
      <c r="I77" s="16">
        <v>2786620</v>
      </c>
      <c r="J77" s="16">
        <v>2912784.51</v>
      </c>
      <c r="K77" s="16">
        <v>1805308.9</v>
      </c>
      <c r="L77" s="16">
        <v>847000</v>
      </c>
      <c r="M77" s="16">
        <v>1741426</v>
      </c>
      <c r="N77" s="16">
        <v>1283269.4099999999</v>
      </c>
      <c r="O77" s="16">
        <v>1824979.12</v>
      </c>
      <c r="P77" s="16">
        <v>1705000</v>
      </c>
      <c r="Q77" s="16">
        <v>2079398.2</v>
      </c>
      <c r="R77" s="17">
        <v>648921.63</v>
      </c>
    </row>
    <row r="78" spans="1:18" ht="14.5" thickBot="1" x14ac:dyDescent="0.35">
      <c r="A78" s="45" t="s">
        <v>15</v>
      </c>
      <c r="C78" s="18" t="s">
        <v>14</v>
      </c>
      <c r="D78" s="19">
        <v>13470491.359999999</v>
      </c>
      <c r="E78" s="20">
        <v>16205628.5</v>
      </c>
      <c r="F78" s="20" t="s">
        <v>377</v>
      </c>
      <c r="G78" s="20" t="s">
        <v>377</v>
      </c>
      <c r="H78" s="20" t="s">
        <v>377</v>
      </c>
      <c r="I78" s="20" t="s">
        <v>377</v>
      </c>
      <c r="J78" s="20">
        <v>7390122.6499999994</v>
      </c>
      <c r="K78" s="20">
        <v>3885970.1399999997</v>
      </c>
      <c r="L78" s="20" t="s">
        <v>377</v>
      </c>
      <c r="M78" s="20">
        <v>3907801.32</v>
      </c>
      <c r="N78" s="20">
        <v>3770607.49</v>
      </c>
      <c r="O78" s="20">
        <v>3254970.7800000003</v>
      </c>
      <c r="P78" s="20" t="s">
        <v>377</v>
      </c>
      <c r="Q78" s="20" t="s">
        <v>377</v>
      </c>
      <c r="R78" s="21" t="s">
        <v>377</v>
      </c>
    </row>
    <row r="79" spans="1:18" x14ac:dyDescent="0.25">
      <c r="A79" s="45" t="s">
        <v>15</v>
      </c>
    </row>
    <row r="82" spans="1:18" ht="23" x14ac:dyDescent="0.25">
      <c r="C82" s="1" t="s">
        <v>58</v>
      </c>
      <c r="D82" s="1"/>
      <c r="E82" s="1"/>
      <c r="F82" s="1"/>
      <c r="G82" s="1"/>
      <c r="H82" s="1"/>
      <c r="I82" s="1"/>
      <c r="J82" s="1"/>
      <c r="K82" s="1"/>
      <c r="L82" s="1"/>
      <c r="M82" s="1"/>
      <c r="N82" s="9"/>
      <c r="O82" s="9"/>
      <c r="P82" s="9"/>
      <c r="Q82" s="9"/>
      <c r="R82" s="9"/>
    </row>
    <row r="83" spans="1:18" s="28" customFormat="1" ht="23.5" thickBot="1" x14ac:dyDescent="0.3">
      <c r="A83" s="45"/>
      <c r="C83" s="1"/>
      <c r="D83" s="1"/>
      <c r="E83" s="1"/>
      <c r="F83" s="1"/>
      <c r="G83" s="1"/>
      <c r="H83" s="1"/>
      <c r="I83" s="1"/>
      <c r="J83" s="1"/>
      <c r="K83" s="1"/>
      <c r="L83" s="1"/>
      <c r="M83" s="1"/>
      <c r="N83" s="9"/>
      <c r="O83" s="9"/>
      <c r="P83" s="9"/>
      <c r="Q83" s="9"/>
      <c r="R83" s="9"/>
    </row>
    <row r="84" spans="1:18" ht="14.5" thickBot="1" x14ac:dyDescent="0.35">
      <c r="C84" s="2"/>
      <c r="D84" s="140" t="s">
        <v>52</v>
      </c>
      <c r="E84" s="141"/>
      <c r="F84" s="141"/>
      <c r="G84" s="141"/>
      <c r="H84" s="141"/>
      <c r="I84" s="141"/>
      <c r="J84" s="141"/>
      <c r="K84" s="141"/>
      <c r="L84" s="141"/>
      <c r="M84" s="141"/>
      <c r="N84" s="141"/>
      <c r="O84" s="141"/>
      <c r="P84" s="141"/>
      <c r="Q84" s="141"/>
      <c r="R84" s="142"/>
    </row>
    <row r="85" spans="1:18" ht="14.5" thickBot="1" x14ac:dyDescent="0.35">
      <c r="C85" s="3" t="s">
        <v>249</v>
      </c>
      <c r="D85" s="4" t="s">
        <v>0</v>
      </c>
      <c r="E85" s="5" t="s">
        <v>1</v>
      </c>
      <c r="F85" s="5" t="s">
        <v>2</v>
      </c>
      <c r="G85" s="5" t="s">
        <v>3</v>
      </c>
      <c r="H85" s="5" t="s">
        <v>4</v>
      </c>
      <c r="I85" s="5" t="s">
        <v>5</v>
      </c>
      <c r="J85" s="5" t="s">
        <v>6</v>
      </c>
      <c r="K85" s="5" t="s">
        <v>7</v>
      </c>
      <c r="L85" s="5" t="s">
        <v>8</v>
      </c>
      <c r="M85" s="5" t="s">
        <v>9</v>
      </c>
      <c r="N85" s="5" t="s">
        <v>10</v>
      </c>
      <c r="O85" s="5" t="s">
        <v>11</v>
      </c>
      <c r="P85" s="5" t="s">
        <v>17</v>
      </c>
      <c r="Q85" s="5" t="s">
        <v>44</v>
      </c>
      <c r="R85" s="6" t="s">
        <v>88</v>
      </c>
    </row>
    <row r="86" spans="1:18" ht="14" x14ac:dyDescent="0.3">
      <c r="A86" s="45" t="s">
        <v>111</v>
      </c>
      <c r="C86" s="11" t="s">
        <v>12</v>
      </c>
      <c r="D86" s="12">
        <v>0</v>
      </c>
      <c r="E86" s="13">
        <v>0</v>
      </c>
      <c r="F86" s="13">
        <v>0</v>
      </c>
      <c r="G86" s="13">
        <v>0</v>
      </c>
      <c r="H86" s="13">
        <v>0</v>
      </c>
      <c r="I86" s="13">
        <v>0</v>
      </c>
      <c r="J86" s="13">
        <v>20197.2</v>
      </c>
      <c r="K86" s="13">
        <v>216005.4</v>
      </c>
      <c r="L86" s="13">
        <v>-13784.77</v>
      </c>
      <c r="M86" s="128" t="s">
        <v>377</v>
      </c>
      <c r="N86" s="13">
        <v>-2625</v>
      </c>
      <c r="O86" s="13">
        <v>7500</v>
      </c>
      <c r="P86" s="13">
        <v>0</v>
      </c>
      <c r="Q86" s="13">
        <v>0</v>
      </c>
      <c r="R86" s="14">
        <v>0</v>
      </c>
    </row>
    <row r="87" spans="1:18" ht="14" x14ac:dyDescent="0.3">
      <c r="A87" s="45" t="s">
        <v>111</v>
      </c>
      <c r="C87" s="11" t="s">
        <v>30</v>
      </c>
      <c r="D87" s="12">
        <v>0</v>
      </c>
      <c r="E87" s="13">
        <v>0</v>
      </c>
      <c r="F87" s="13">
        <v>0</v>
      </c>
      <c r="G87" s="13">
        <v>0</v>
      </c>
      <c r="H87" s="13">
        <v>0</v>
      </c>
      <c r="I87" s="13">
        <v>0</v>
      </c>
      <c r="J87" s="13">
        <v>0</v>
      </c>
      <c r="K87" s="13">
        <v>0</v>
      </c>
      <c r="L87" s="13">
        <v>0</v>
      </c>
      <c r="M87" s="13">
        <v>0</v>
      </c>
      <c r="N87" s="13">
        <v>0</v>
      </c>
      <c r="O87" s="13">
        <v>0</v>
      </c>
      <c r="P87" s="13">
        <v>0</v>
      </c>
      <c r="Q87" s="13">
        <v>0</v>
      </c>
      <c r="R87" s="14">
        <v>0</v>
      </c>
    </row>
    <row r="88" spans="1:18" ht="14" x14ac:dyDescent="0.3">
      <c r="A88" s="45" t="s">
        <v>111</v>
      </c>
      <c r="C88" s="11" t="s">
        <v>31</v>
      </c>
      <c r="D88" s="12">
        <v>0</v>
      </c>
      <c r="E88" s="13">
        <v>0</v>
      </c>
      <c r="F88" s="13">
        <v>0</v>
      </c>
      <c r="G88" s="13">
        <v>0</v>
      </c>
      <c r="H88" s="13">
        <v>0</v>
      </c>
      <c r="I88" s="13">
        <v>0</v>
      </c>
      <c r="J88" s="13">
        <v>70688.33</v>
      </c>
      <c r="K88" s="13">
        <v>449555.34</v>
      </c>
      <c r="L88" s="13">
        <v>1964383.15</v>
      </c>
      <c r="M88" s="13">
        <v>2172224.23</v>
      </c>
      <c r="N88" s="13">
        <v>736339.91</v>
      </c>
      <c r="O88" s="13">
        <v>289354.71999999997</v>
      </c>
      <c r="P88" s="13">
        <v>298516.88</v>
      </c>
      <c r="Q88" s="13">
        <v>970922.32</v>
      </c>
      <c r="R88" s="14">
        <v>516305</v>
      </c>
    </row>
    <row r="89" spans="1:18" ht="14" x14ac:dyDescent="0.3">
      <c r="A89" s="45" t="s">
        <v>111</v>
      </c>
      <c r="C89" s="11" t="s">
        <v>39</v>
      </c>
      <c r="D89" s="12">
        <v>0</v>
      </c>
      <c r="E89" s="13">
        <v>0</v>
      </c>
      <c r="F89" s="13">
        <v>0</v>
      </c>
      <c r="G89" s="13">
        <v>0</v>
      </c>
      <c r="H89" s="13">
        <v>0</v>
      </c>
      <c r="I89" s="13">
        <v>80000</v>
      </c>
      <c r="J89" s="13">
        <v>-25000</v>
      </c>
      <c r="K89" s="13">
        <v>612982.19999999995</v>
      </c>
      <c r="L89" s="13">
        <v>1116138.55</v>
      </c>
      <c r="M89" s="13">
        <v>1192119.1399999999</v>
      </c>
      <c r="N89" s="13">
        <v>735603.34</v>
      </c>
      <c r="O89" s="13">
        <v>614314.68000000005</v>
      </c>
      <c r="P89" s="13">
        <v>206116.85</v>
      </c>
      <c r="Q89" s="13">
        <v>337072.84</v>
      </c>
      <c r="R89" s="14">
        <v>270400</v>
      </c>
    </row>
    <row r="90" spans="1:18" ht="14" x14ac:dyDescent="0.3">
      <c r="A90" s="45" t="s">
        <v>111</v>
      </c>
      <c r="C90" s="11" t="s">
        <v>37</v>
      </c>
      <c r="D90" s="12">
        <v>0</v>
      </c>
      <c r="E90" s="13">
        <v>0</v>
      </c>
      <c r="F90" s="128" t="s">
        <v>377</v>
      </c>
      <c r="G90" s="128" t="s">
        <v>377</v>
      </c>
      <c r="H90" s="128" t="s">
        <v>377</v>
      </c>
      <c r="I90" s="128" t="s">
        <v>377</v>
      </c>
      <c r="J90" s="13">
        <v>90000</v>
      </c>
      <c r="K90" s="13">
        <v>753707.9</v>
      </c>
      <c r="L90" s="13">
        <v>1373807.28</v>
      </c>
      <c r="M90" s="13">
        <v>1261581.1200000001</v>
      </c>
      <c r="N90" s="13">
        <v>2134203.66</v>
      </c>
      <c r="O90" s="13">
        <v>595666.51</v>
      </c>
      <c r="P90" s="13">
        <v>167693</v>
      </c>
      <c r="Q90" s="13">
        <v>405899.25</v>
      </c>
      <c r="R90" s="14">
        <v>26000</v>
      </c>
    </row>
    <row r="91" spans="1:18" ht="14" x14ac:dyDescent="0.3">
      <c r="A91" s="45" t="s">
        <v>111</v>
      </c>
      <c r="C91" s="11" t="s">
        <v>32</v>
      </c>
      <c r="D91" s="12">
        <v>0</v>
      </c>
      <c r="E91" s="13">
        <v>0</v>
      </c>
      <c r="F91" s="13">
        <v>0</v>
      </c>
      <c r="G91" s="13">
        <v>0</v>
      </c>
      <c r="H91" s="13">
        <v>0</v>
      </c>
      <c r="I91" s="13">
        <v>50000</v>
      </c>
      <c r="J91" s="13">
        <v>93288.3</v>
      </c>
      <c r="K91" s="13">
        <v>433300.8</v>
      </c>
      <c r="L91" s="13">
        <v>2251383.46</v>
      </c>
      <c r="M91" s="13">
        <v>1332262.17</v>
      </c>
      <c r="N91" s="13">
        <v>1503799.44</v>
      </c>
      <c r="O91" s="13">
        <v>1468756</v>
      </c>
      <c r="P91" s="13">
        <v>924493.83</v>
      </c>
      <c r="Q91" s="13">
        <v>988331.96</v>
      </c>
      <c r="R91" s="14">
        <v>632387.07999999996</v>
      </c>
    </row>
    <row r="92" spans="1:18" ht="14" x14ac:dyDescent="0.3">
      <c r="A92" s="45" t="s">
        <v>111</v>
      </c>
      <c r="C92" s="11" t="s">
        <v>33</v>
      </c>
      <c r="D92" s="12">
        <v>0</v>
      </c>
      <c r="E92" s="128" t="s">
        <v>377</v>
      </c>
      <c r="F92" s="13">
        <v>45000</v>
      </c>
      <c r="G92" s="13">
        <v>0</v>
      </c>
      <c r="H92" s="13">
        <v>0</v>
      </c>
      <c r="I92" s="13">
        <v>210000</v>
      </c>
      <c r="J92" s="13">
        <v>225000</v>
      </c>
      <c r="K92" s="13">
        <v>760000</v>
      </c>
      <c r="L92" s="13">
        <v>834721.3</v>
      </c>
      <c r="M92" s="13">
        <v>1265332.8500000001</v>
      </c>
      <c r="N92" s="13">
        <v>1438200</v>
      </c>
      <c r="O92" s="13">
        <v>1179540</v>
      </c>
      <c r="P92" s="13">
        <v>857000</v>
      </c>
      <c r="Q92" s="13">
        <v>653490.47</v>
      </c>
      <c r="R92" s="14">
        <v>194000</v>
      </c>
    </row>
    <row r="93" spans="1:18" ht="14" x14ac:dyDescent="0.3">
      <c r="A93" s="45" t="s">
        <v>111</v>
      </c>
      <c r="C93" s="11" t="s">
        <v>34</v>
      </c>
      <c r="D93" s="12">
        <v>0</v>
      </c>
      <c r="E93" s="13">
        <v>200000</v>
      </c>
      <c r="F93" s="13">
        <v>50000</v>
      </c>
      <c r="G93" s="13">
        <v>7000</v>
      </c>
      <c r="H93" s="13">
        <v>55000</v>
      </c>
      <c r="I93" s="13">
        <v>50000</v>
      </c>
      <c r="J93" s="13">
        <v>337000</v>
      </c>
      <c r="K93" s="13">
        <v>290500</v>
      </c>
      <c r="L93" s="13">
        <v>1454143.78</v>
      </c>
      <c r="M93" s="13">
        <v>2050477.35</v>
      </c>
      <c r="N93" s="13">
        <v>2192685.27</v>
      </c>
      <c r="O93" s="13">
        <v>1386102.59</v>
      </c>
      <c r="P93" s="13">
        <v>1525106.56</v>
      </c>
      <c r="Q93" s="13">
        <v>234286.14</v>
      </c>
      <c r="R93" s="14">
        <v>470000.01</v>
      </c>
    </row>
    <row r="94" spans="1:18" ht="14" x14ac:dyDescent="0.3">
      <c r="A94" s="45" t="s">
        <v>111</v>
      </c>
      <c r="C94" s="11" t="s">
        <v>13</v>
      </c>
      <c r="D94" s="12">
        <v>446757.24</v>
      </c>
      <c r="E94" s="13">
        <v>272503.28000000003</v>
      </c>
      <c r="F94" s="13">
        <v>115500</v>
      </c>
      <c r="G94" s="13">
        <v>323500</v>
      </c>
      <c r="H94" s="13">
        <v>947170.64</v>
      </c>
      <c r="I94" s="13">
        <v>682825</v>
      </c>
      <c r="J94" s="13">
        <v>363000</v>
      </c>
      <c r="K94" s="13">
        <v>411942.5</v>
      </c>
      <c r="L94" s="13">
        <v>1642245.67</v>
      </c>
      <c r="M94" s="13">
        <v>1697514.59</v>
      </c>
      <c r="N94" s="13">
        <v>723500</v>
      </c>
      <c r="O94" s="13">
        <v>662600</v>
      </c>
      <c r="P94" s="128" t="s">
        <v>377</v>
      </c>
      <c r="Q94" s="13">
        <v>514000</v>
      </c>
      <c r="R94" s="14">
        <v>372800</v>
      </c>
    </row>
    <row r="95" spans="1:18" ht="14" x14ac:dyDescent="0.3">
      <c r="A95" s="45" t="s">
        <v>111</v>
      </c>
      <c r="C95" s="11" t="s">
        <v>94</v>
      </c>
      <c r="D95" s="12">
        <v>431744.98</v>
      </c>
      <c r="E95" s="13">
        <v>2057034.67</v>
      </c>
      <c r="F95" s="13">
        <v>1121498.76</v>
      </c>
      <c r="G95" s="13">
        <v>1817275</v>
      </c>
      <c r="H95" s="13">
        <v>1390104.14</v>
      </c>
      <c r="I95" s="13">
        <v>1384666.67</v>
      </c>
      <c r="J95" s="13">
        <v>960833</v>
      </c>
      <c r="K95" s="13">
        <v>1143769.07</v>
      </c>
      <c r="L95" s="13">
        <v>473743.45</v>
      </c>
      <c r="M95" s="13">
        <v>525000</v>
      </c>
      <c r="N95" s="13">
        <v>763774</v>
      </c>
      <c r="O95" s="13">
        <v>357959</v>
      </c>
      <c r="P95" s="13">
        <v>0</v>
      </c>
      <c r="Q95" s="13">
        <v>383000</v>
      </c>
      <c r="R95" s="14">
        <v>370000</v>
      </c>
    </row>
    <row r="96" spans="1:18" ht="14.5" thickBot="1" x14ac:dyDescent="0.35">
      <c r="A96" s="45" t="s">
        <v>111</v>
      </c>
      <c r="C96" s="11" t="s">
        <v>93</v>
      </c>
      <c r="D96" s="15">
        <v>3737582.62</v>
      </c>
      <c r="E96" s="16">
        <v>6323152.8899999997</v>
      </c>
      <c r="F96" s="16">
        <v>6887036.2699999996</v>
      </c>
      <c r="G96" s="16">
        <v>6306921.6699999999</v>
      </c>
      <c r="H96" s="16">
        <v>4421804.29</v>
      </c>
      <c r="I96" s="16">
        <v>7349426.4100000001</v>
      </c>
      <c r="J96" s="16">
        <v>5095168.25</v>
      </c>
      <c r="K96" s="16">
        <v>4602609.09</v>
      </c>
      <c r="L96" s="16">
        <v>3513324.24</v>
      </c>
      <c r="M96" s="16">
        <v>2622500</v>
      </c>
      <c r="N96" s="16">
        <v>4280463.42</v>
      </c>
      <c r="O96" s="16">
        <v>3452511.46</v>
      </c>
      <c r="P96" s="16">
        <v>3472983.32</v>
      </c>
      <c r="Q96" s="16">
        <v>1787302.01</v>
      </c>
      <c r="R96" s="17">
        <v>1520500</v>
      </c>
    </row>
    <row r="97" spans="1:18" ht="14.5" thickBot="1" x14ac:dyDescent="0.35">
      <c r="A97" s="45" t="s">
        <v>111</v>
      </c>
      <c r="C97" s="18" t="s">
        <v>14</v>
      </c>
      <c r="D97" s="19">
        <v>4616084.84</v>
      </c>
      <c r="E97" s="20" t="s">
        <v>377</v>
      </c>
      <c r="F97" s="20" t="s">
        <v>377</v>
      </c>
      <c r="G97" s="20" t="s">
        <v>377</v>
      </c>
      <c r="H97" s="20" t="s">
        <v>377</v>
      </c>
      <c r="I97" s="20" t="s">
        <v>377</v>
      </c>
      <c r="J97" s="20" t="s">
        <v>377</v>
      </c>
      <c r="K97" s="20">
        <v>9674372.3000000007</v>
      </c>
      <c r="L97" s="20">
        <v>14610106.109999999</v>
      </c>
      <c r="M97" s="20" t="s">
        <v>377</v>
      </c>
      <c r="N97" s="20">
        <v>14505944.039999999</v>
      </c>
      <c r="O97" s="20">
        <v>10014304.960000001</v>
      </c>
      <c r="P97" s="20" t="s">
        <v>377</v>
      </c>
      <c r="Q97" s="20">
        <v>6274304.9900000002</v>
      </c>
      <c r="R97" s="21">
        <v>4372392.09</v>
      </c>
    </row>
    <row r="98" spans="1:18" x14ac:dyDescent="0.25">
      <c r="A98" s="45" t="s">
        <v>111</v>
      </c>
    </row>
    <row r="101" spans="1:18" ht="23" x14ac:dyDescent="0.25">
      <c r="C101" s="1" t="s">
        <v>59</v>
      </c>
      <c r="D101" s="1"/>
      <c r="E101" s="1"/>
      <c r="F101" s="1"/>
      <c r="G101" s="1"/>
      <c r="H101" s="1"/>
      <c r="I101" s="1"/>
      <c r="J101" s="1"/>
      <c r="K101" s="1"/>
      <c r="L101" s="1"/>
      <c r="M101" s="1"/>
      <c r="N101" s="9"/>
      <c r="O101" s="9"/>
      <c r="P101" s="9"/>
      <c r="Q101" s="9"/>
      <c r="R101" s="9"/>
    </row>
    <row r="102" spans="1:18" s="28" customFormat="1" ht="23.5" thickBot="1" x14ac:dyDescent="0.3">
      <c r="A102" s="45"/>
      <c r="C102" s="1"/>
      <c r="D102" s="1"/>
      <c r="E102" s="1"/>
      <c r="F102" s="1"/>
      <c r="G102" s="1"/>
      <c r="H102" s="1"/>
      <c r="I102" s="1"/>
      <c r="J102" s="1"/>
      <c r="K102" s="1"/>
      <c r="L102" s="1"/>
      <c r="M102" s="1"/>
      <c r="N102" s="9"/>
      <c r="O102" s="9"/>
      <c r="P102" s="9"/>
      <c r="Q102" s="9"/>
      <c r="R102" s="9"/>
    </row>
    <row r="103" spans="1:18" ht="14.5" thickBot="1" x14ac:dyDescent="0.35">
      <c r="C103" s="2"/>
      <c r="D103" s="140" t="s">
        <v>52</v>
      </c>
      <c r="E103" s="141"/>
      <c r="F103" s="141"/>
      <c r="G103" s="141"/>
      <c r="H103" s="141"/>
      <c r="I103" s="141"/>
      <c r="J103" s="141"/>
      <c r="K103" s="141"/>
      <c r="L103" s="141"/>
      <c r="M103" s="141"/>
      <c r="N103" s="141"/>
      <c r="O103" s="141"/>
      <c r="P103" s="141"/>
      <c r="Q103" s="141"/>
      <c r="R103" s="142"/>
    </row>
    <row r="104" spans="1:18" ht="14.5" thickBot="1" x14ac:dyDescent="0.35">
      <c r="C104" s="3" t="s">
        <v>249</v>
      </c>
      <c r="D104" s="4" t="s">
        <v>0</v>
      </c>
      <c r="E104" s="5" t="s">
        <v>1</v>
      </c>
      <c r="F104" s="5" t="s">
        <v>2</v>
      </c>
      <c r="G104" s="5" t="s">
        <v>3</v>
      </c>
      <c r="H104" s="5" t="s">
        <v>4</v>
      </c>
      <c r="I104" s="5" t="s">
        <v>5</v>
      </c>
      <c r="J104" s="5" t="s">
        <v>6</v>
      </c>
      <c r="K104" s="5" t="s">
        <v>7</v>
      </c>
      <c r="L104" s="5" t="s">
        <v>8</v>
      </c>
      <c r="M104" s="5" t="s">
        <v>9</v>
      </c>
      <c r="N104" s="5" t="s">
        <v>10</v>
      </c>
      <c r="O104" s="5" t="s">
        <v>11</v>
      </c>
      <c r="P104" s="5" t="s">
        <v>17</v>
      </c>
      <c r="Q104" s="5" t="s">
        <v>44</v>
      </c>
      <c r="R104" s="6" t="s">
        <v>88</v>
      </c>
    </row>
    <row r="105" spans="1:18" ht="14" x14ac:dyDescent="0.3">
      <c r="A105" s="45" t="s">
        <v>45</v>
      </c>
      <c r="C105" s="11" t="s">
        <v>12</v>
      </c>
      <c r="D105" s="12">
        <v>0</v>
      </c>
      <c r="E105" s="13">
        <v>0</v>
      </c>
      <c r="F105" s="13">
        <v>0</v>
      </c>
      <c r="G105" s="13">
        <v>0</v>
      </c>
      <c r="H105" s="13">
        <v>0</v>
      </c>
      <c r="I105" s="13">
        <v>0</v>
      </c>
      <c r="J105" s="13">
        <v>0</v>
      </c>
      <c r="K105" s="13">
        <v>0</v>
      </c>
      <c r="L105" s="13">
        <v>0</v>
      </c>
      <c r="M105" s="13">
        <v>0</v>
      </c>
      <c r="N105" s="13">
        <v>0</v>
      </c>
      <c r="O105" s="13">
        <v>0</v>
      </c>
      <c r="P105" s="13">
        <v>0</v>
      </c>
      <c r="Q105" s="13">
        <v>-10000</v>
      </c>
      <c r="R105" s="14">
        <v>10000</v>
      </c>
    </row>
    <row r="106" spans="1:18" ht="14" x14ac:dyDescent="0.3">
      <c r="A106" s="45" t="s">
        <v>45</v>
      </c>
      <c r="C106" s="11" t="s">
        <v>30</v>
      </c>
      <c r="D106" s="12">
        <v>0</v>
      </c>
      <c r="E106" s="13">
        <v>0</v>
      </c>
      <c r="F106" s="13">
        <v>0</v>
      </c>
      <c r="G106" s="13">
        <v>0</v>
      </c>
      <c r="H106" s="13">
        <v>0</v>
      </c>
      <c r="I106" s="13">
        <v>0</v>
      </c>
      <c r="J106" s="13">
        <v>0</v>
      </c>
      <c r="K106" s="13">
        <v>0</v>
      </c>
      <c r="L106" s="13">
        <v>0</v>
      </c>
      <c r="M106" s="13">
        <v>0</v>
      </c>
      <c r="N106" s="13">
        <v>0</v>
      </c>
      <c r="O106" s="13">
        <v>0</v>
      </c>
      <c r="P106" s="13">
        <v>0</v>
      </c>
      <c r="Q106" s="128" t="s">
        <v>377</v>
      </c>
      <c r="R106" s="130" t="s">
        <v>377</v>
      </c>
    </row>
    <row r="107" spans="1:18" ht="14" x14ac:dyDescent="0.3">
      <c r="A107" s="45" t="s">
        <v>45</v>
      </c>
      <c r="C107" s="11" t="s">
        <v>31</v>
      </c>
      <c r="D107" s="12">
        <v>0</v>
      </c>
      <c r="E107" s="13">
        <v>0</v>
      </c>
      <c r="F107" s="13">
        <v>0</v>
      </c>
      <c r="G107" s="13">
        <v>0</v>
      </c>
      <c r="H107" s="13">
        <v>0</v>
      </c>
      <c r="I107" s="13">
        <v>0</v>
      </c>
      <c r="J107" s="13">
        <v>0</v>
      </c>
      <c r="K107" s="13">
        <v>0</v>
      </c>
      <c r="L107" s="13">
        <v>0</v>
      </c>
      <c r="M107" s="13">
        <v>0</v>
      </c>
      <c r="N107" s="13">
        <v>0</v>
      </c>
      <c r="O107" s="13">
        <v>0</v>
      </c>
      <c r="P107" s="13">
        <v>0</v>
      </c>
      <c r="Q107" s="128" t="s">
        <v>377</v>
      </c>
      <c r="R107" s="14">
        <v>94350</v>
      </c>
    </row>
    <row r="108" spans="1:18" ht="14" x14ac:dyDescent="0.3">
      <c r="A108" s="45" t="s">
        <v>45</v>
      </c>
      <c r="C108" s="11" t="s">
        <v>39</v>
      </c>
      <c r="D108" s="12">
        <v>0</v>
      </c>
      <c r="E108" s="13">
        <v>0</v>
      </c>
      <c r="F108" s="13">
        <v>0</v>
      </c>
      <c r="G108" s="13">
        <v>0</v>
      </c>
      <c r="H108" s="13">
        <v>0</v>
      </c>
      <c r="I108" s="13">
        <v>0</v>
      </c>
      <c r="J108" s="13">
        <v>0</v>
      </c>
      <c r="K108" s="13">
        <v>0</v>
      </c>
      <c r="L108" s="13">
        <v>0</v>
      </c>
      <c r="M108" s="13">
        <v>0</v>
      </c>
      <c r="N108" s="13">
        <v>0</v>
      </c>
      <c r="O108" s="13">
        <v>0</v>
      </c>
      <c r="P108" s="13">
        <v>0</v>
      </c>
      <c r="Q108" s="13">
        <v>0</v>
      </c>
      <c r="R108" s="14">
        <v>32400</v>
      </c>
    </row>
    <row r="109" spans="1:18" ht="14" x14ac:dyDescent="0.3">
      <c r="A109" s="45" t="s">
        <v>45</v>
      </c>
      <c r="C109" s="11" t="s">
        <v>37</v>
      </c>
      <c r="D109" s="12">
        <v>0</v>
      </c>
      <c r="E109" s="13">
        <v>0</v>
      </c>
      <c r="F109" s="13">
        <v>0</v>
      </c>
      <c r="G109" s="13">
        <v>0</v>
      </c>
      <c r="H109" s="13">
        <v>0</v>
      </c>
      <c r="I109" s="13">
        <v>0</v>
      </c>
      <c r="J109" s="13">
        <v>0</v>
      </c>
      <c r="K109" s="13">
        <v>0</v>
      </c>
      <c r="L109" s="13">
        <v>0</v>
      </c>
      <c r="M109" s="13">
        <v>0</v>
      </c>
      <c r="N109" s="13">
        <v>0</v>
      </c>
      <c r="O109" s="13">
        <v>0</v>
      </c>
      <c r="P109" s="13">
        <v>0</v>
      </c>
      <c r="Q109" s="13">
        <v>0</v>
      </c>
      <c r="R109" s="14">
        <v>0</v>
      </c>
    </row>
    <row r="110" spans="1:18" ht="14" x14ac:dyDescent="0.3">
      <c r="A110" s="45" t="s">
        <v>45</v>
      </c>
      <c r="C110" s="11" t="s">
        <v>32</v>
      </c>
      <c r="D110" s="12">
        <v>0</v>
      </c>
      <c r="E110" s="13">
        <v>0</v>
      </c>
      <c r="F110" s="13">
        <v>0</v>
      </c>
      <c r="G110" s="13">
        <v>0</v>
      </c>
      <c r="H110" s="13">
        <v>0</v>
      </c>
      <c r="I110" s="13">
        <v>0</v>
      </c>
      <c r="J110" s="13">
        <v>0</v>
      </c>
      <c r="K110" s="13">
        <v>0</v>
      </c>
      <c r="L110" s="13">
        <v>0</v>
      </c>
      <c r="M110" s="13">
        <v>0</v>
      </c>
      <c r="N110" s="13">
        <v>0</v>
      </c>
      <c r="O110" s="13">
        <v>0</v>
      </c>
      <c r="P110" s="13">
        <v>0</v>
      </c>
      <c r="Q110" s="13">
        <v>0</v>
      </c>
      <c r="R110" s="14">
        <v>0</v>
      </c>
    </row>
    <row r="111" spans="1:18" ht="14" x14ac:dyDescent="0.3">
      <c r="A111" s="45" t="s">
        <v>45</v>
      </c>
      <c r="C111" s="11" t="s">
        <v>33</v>
      </c>
      <c r="D111" s="12">
        <v>0</v>
      </c>
      <c r="E111" s="13">
        <v>0</v>
      </c>
      <c r="F111" s="13">
        <v>0</v>
      </c>
      <c r="G111" s="13">
        <v>0</v>
      </c>
      <c r="H111" s="13">
        <v>0</v>
      </c>
      <c r="I111" s="13">
        <v>0</v>
      </c>
      <c r="J111" s="13">
        <v>0</v>
      </c>
      <c r="K111" s="13">
        <v>0</v>
      </c>
      <c r="L111" s="13">
        <v>0</v>
      </c>
      <c r="M111" s="13">
        <v>0</v>
      </c>
      <c r="N111" s="13">
        <v>0</v>
      </c>
      <c r="O111" s="13">
        <v>0</v>
      </c>
      <c r="P111" s="13">
        <v>0</v>
      </c>
      <c r="Q111" s="13">
        <v>0</v>
      </c>
      <c r="R111" s="14">
        <v>0</v>
      </c>
    </row>
    <row r="112" spans="1:18" ht="14" x14ac:dyDescent="0.3">
      <c r="A112" s="45" t="s">
        <v>45</v>
      </c>
      <c r="C112" s="11" t="s">
        <v>34</v>
      </c>
      <c r="D112" s="12">
        <v>0</v>
      </c>
      <c r="E112" s="13">
        <v>0</v>
      </c>
      <c r="F112" s="13">
        <v>0</v>
      </c>
      <c r="G112" s="13">
        <v>0</v>
      </c>
      <c r="H112" s="13">
        <v>0</v>
      </c>
      <c r="I112" s="13">
        <v>0</v>
      </c>
      <c r="J112" s="13">
        <v>0</v>
      </c>
      <c r="K112" s="13">
        <v>0</v>
      </c>
      <c r="L112" s="13">
        <v>0</v>
      </c>
      <c r="M112" s="13">
        <v>0</v>
      </c>
      <c r="N112" s="13">
        <v>0</v>
      </c>
      <c r="O112" s="13">
        <v>0</v>
      </c>
      <c r="P112" s="13">
        <v>0</v>
      </c>
      <c r="Q112" s="13">
        <v>0</v>
      </c>
      <c r="R112" s="14">
        <v>0</v>
      </c>
    </row>
    <row r="113" spans="1:18" ht="14" x14ac:dyDescent="0.3">
      <c r="A113" s="45" t="s">
        <v>45</v>
      </c>
      <c r="C113" s="11" t="s">
        <v>13</v>
      </c>
      <c r="D113" s="12">
        <v>0</v>
      </c>
      <c r="E113" s="13">
        <v>0</v>
      </c>
      <c r="F113" s="13">
        <v>0</v>
      </c>
      <c r="G113" s="13">
        <v>0</v>
      </c>
      <c r="H113" s="13">
        <v>0</v>
      </c>
      <c r="I113" s="13">
        <v>0</v>
      </c>
      <c r="J113" s="13">
        <v>0</v>
      </c>
      <c r="K113" s="13">
        <v>0</v>
      </c>
      <c r="L113" s="13">
        <v>0</v>
      </c>
      <c r="M113" s="13">
        <v>0</v>
      </c>
      <c r="N113" s="13">
        <v>0</v>
      </c>
      <c r="O113" s="13">
        <v>0</v>
      </c>
      <c r="P113" s="13">
        <v>0</v>
      </c>
      <c r="Q113" s="13">
        <v>0</v>
      </c>
      <c r="R113" s="14">
        <v>0</v>
      </c>
    </row>
    <row r="114" spans="1:18" ht="14" x14ac:dyDescent="0.3">
      <c r="A114" s="45" t="s">
        <v>45</v>
      </c>
      <c r="C114" s="11" t="s">
        <v>94</v>
      </c>
      <c r="D114" s="12">
        <v>0</v>
      </c>
      <c r="E114" s="13">
        <v>0</v>
      </c>
      <c r="F114" s="13">
        <v>0</v>
      </c>
      <c r="G114" s="13">
        <v>0</v>
      </c>
      <c r="H114" s="13">
        <v>0</v>
      </c>
      <c r="I114" s="13">
        <v>0</v>
      </c>
      <c r="J114" s="13">
        <v>0</v>
      </c>
      <c r="K114" s="13">
        <v>0</v>
      </c>
      <c r="L114" s="13">
        <v>0</v>
      </c>
      <c r="M114" s="13">
        <v>0</v>
      </c>
      <c r="N114" s="13">
        <v>0</v>
      </c>
      <c r="O114" s="13">
        <v>0</v>
      </c>
      <c r="P114" s="13">
        <v>0</v>
      </c>
      <c r="Q114" s="13">
        <v>0</v>
      </c>
      <c r="R114" s="14">
        <v>0</v>
      </c>
    </row>
    <row r="115" spans="1:18" ht="14.5" thickBot="1" x14ac:dyDescent="0.35">
      <c r="A115" s="45" t="s">
        <v>45</v>
      </c>
      <c r="C115" s="11" t="s">
        <v>93</v>
      </c>
      <c r="D115" s="15">
        <v>0</v>
      </c>
      <c r="E115" s="16">
        <v>0</v>
      </c>
      <c r="F115" s="16">
        <v>0</v>
      </c>
      <c r="G115" s="16">
        <v>0</v>
      </c>
      <c r="H115" s="16">
        <v>0</v>
      </c>
      <c r="I115" s="16">
        <v>0</v>
      </c>
      <c r="J115" s="16">
        <v>0</v>
      </c>
      <c r="K115" s="16">
        <v>0</v>
      </c>
      <c r="L115" s="16">
        <v>0</v>
      </c>
      <c r="M115" s="16">
        <v>0</v>
      </c>
      <c r="N115" s="16">
        <v>0</v>
      </c>
      <c r="O115" s="16">
        <v>0</v>
      </c>
      <c r="P115" s="16">
        <v>0</v>
      </c>
      <c r="Q115" s="16">
        <v>0</v>
      </c>
      <c r="R115" s="17">
        <v>0</v>
      </c>
    </row>
    <row r="116" spans="1:18" ht="14.5" thickBot="1" x14ac:dyDescent="0.35">
      <c r="A116" s="45" t="s">
        <v>45</v>
      </c>
      <c r="C116" s="18" t="s">
        <v>14</v>
      </c>
      <c r="D116" s="19">
        <v>0</v>
      </c>
      <c r="E116" s="20">
        <v>0</v>
      </c>
      <c r="F116" s="20">
        <v>0</v>
      </c>
      <c r="G116" s="20">
        <v>0</v>
      </c>
      <c r="H116" s="20">
        <v>0</v>
      </c>
      <c r="I116" s="20">
        <v>0</v>
      </c>
      <c r="J116" s="20">
        <v>0</v>
      </c>
      <c r="K116" s="20">
        <v>0</v>
      </c>
      <c r="L116" s="20">
        <v>0</v>
      </c>
      <c r="M116" s="20">
        <v>0</v>
      </c>
      <c r="N116" s="20">
        <v>0</v>
      </c>
      <c r="O116" s="20">
        <v>0</v>
      </c>
      <c r="P116" s="20">
        <v>0</v>
      </c>
      <c r="Q116" s="20">
        <v>-6900</v>
      </c>
      <c r="R116" s="21" t="s">
        <v>377</v>
      </c>
    </row>
    <row r="117" spans="1:18" x14ac:dyDescent="0.25">
      <c r="A117" s="45" t="s">
        <v>45</v>
      </c>
    </row>
    <row r="119" spans="1:18" x14ac:dyDescent="0.25">
      <c r="C119" s="28"/>
      <c r="D119" s="28"/>
      <c r="E119" s="28"/>
      <c r="F119" s="28"/>
      <c r="G119" s="28"/>
      <c r="H119" s="28"/>
      <c r="I119" s="28"/>
      <c r="J119" s="28"/>
      <c r="K119" s="28"/>
      <c r="L119" s="28"/>
      <c r="M119" s="28"/>
      <c r="N119" s="28"/>
      <c r="O119" s="28"/>
      <c r="P119" s="28"/>
      <c r="R119" s="28"/>
    </row>
    <row r="120" spans="1:18" ht="23" x14ac:dyDescent="0.25">
      <c r="C120" s="1" t="s">
        <v>116</v>
      </c>
      <c r="D120" s="1"/>
      <c r="E120" s="1"/>
      <c r="F120" s="1"/>
      <c r="G120" s="1"/>
      <c r="H120" s="1"/>
      <c r="I120" s="1"/>
      <c r="J120" s="1"/>
      <c r="K120" s="1"/>
      <c r="L120" s="1"/>
      <c r="M120" s="1"/>
      <c r="N120" s="9"/>
      <c r="O120" s="9"/>
      <c r="P120" s="9"/>
      <c r="Q120" s="9"/>
      <c r="R120" s="9"/>
    </row>
    <row r="121" spans="1:18" s="28" customFormat="1" ht="23.5" thickBot="1" x14ac:dyDescent="0.3">
      <c r="A121" s="45"/>
      <c r="C121" s="1"/>
      <c r="D121" s="1"/>
      <c r="E121" s="1"/>
      <c r="F121" s="1"/>
      <c r="G121" s="1"/>
      <c r="H121" s="1"/>
      <c r="I121" s="1"/>
      <c r="J121" s="1"/>
      <c r="K121" s="1"/>
      <c r="L121" s="1"/>
      <c r="M121" s="1"/>
      <c r="N121" s="9"/>
      <c r="O121" s="9"/>
      <c r="P121" s="9"/>
      <c r="Q121" s="9"/>
      <c r="R121" s="9"/>
    </row>
    <row r="122" spans="1:18" ht="14.5" thickBot="1" x14ac:dyDescent="0.35">
      <c r="C122" s="2"/>
      <c r="D122" s="140" t="s">
        <v>52</v>
      </c>
      <c r="E122" s="141"/>
      <c r="F122" s="141"/>
      <c r="G122" s="141"/>
      <c r="H122" s="141"/>
      <c r="I122" s="141"/>
      <c r="J122" s="141"/>
      <c r="K122" s="141"/>
      <c r="L122" s="141"/>
      <c r="M122" s="141"/>
      <c r="N122" s="141"/>
      <c r="O122" s="141"/>
      <c r="P122" s="141"/>
      <c r="Q122" s="141"/>
      <c r="R122" s="142"/>
    </row>
    <row r="123" spans="1:18" ht="14.5" thickBot="1" x14ac:dyDescent="0.35">
      <c r="C123" s="3" t="s">
        <v>249</v>
      </c>
      <c r="D123" s="4" t="s">
        <v>0</v>
      </c>
      <c r="E123" s="5" t="s">
        <v>1</v>
      </c>
      <c r="F123" s="5" t="s">
        <v>2</v>
      </c>
      <c r="G123" s="5" t="s">
        <v>3</v>
      </c>
      <c r="H123" s="5" t="s">
        <v>4</v>
      </c>
      <c r="I123" s="5" t="s">
        <v>5</v>
      </c>
      <c r="J123" s="5" t="s">
        <v>6</v>
      </c>
      <c r="K123" s="5" t="s">
        <v>7</v>
      </c>
      <c r="L123" s="5" t="s">
        <v>8</v>
      </c>
      <c r="M123" s="5" t="s">
        <v>9</v>
      </c>
      <c r="N123" s="5" t="s">
        <v>10</v>
      </c>
      <c r="O123" s="5" t="s">
        <v>11</v>
      </c>
      <c r="P123" s="5" t="s">
        <v>17</v>
      </c>
      <c r="Q123" s="5" t="s">
        <v>44</v>
      </c>
      <c r="R123" s="6" t="s">
        <v>88</v>
      </c>
    </row>
    <row r="124" spans="1:18" ht="14" x14ac:dyDescent="0.3">
      <c r="A124" s="45" t="s">
        <v>89</v>
      </c>
      <c r="C124" s="11" t="s">
        <v>12</v>
      </c>
      <c r="D124" s="12">
        <v>0</v>
      </c>
      <c r="E124" s="13">
        <v>0</v>
      </c>
      <c r="F124" s="13">
        <v>0</v>
      </c>
      <c r="G124" s="13">
        <v>0</v>
      </c>
      <c r="H124" s="13">
        <v>0</v>
      </c>
      <c r="I124" s="13">
        <v>0</v>
      </c>
      <c r="J124" s="13">
        <v>0</v>
      </c>
      <c r="K124" s="13">
        <v>0</v>
      </c>
      <c r="L124" s="13">
        <v>0</v>
      </c>
      <c r="M124" s="13">
        <v>0</v>
      </c>
      <c r="N124" s="13">
        <v>0</v>
      </c>
      <c r="O124" s="13">
        <v>0</v>
      </c>
      <c r="P124" s="13">
        <v>0</v>
      </c>
      <c r="Q124" s="13">
        <v>0</v>
      </c>
      <c r="R124" s="14">
        <v>1236891.74</v>
      </c>
    </row>
    <row r="125" spans="1:18" ht="14" x14ac:dyDescent="0.3">
      <c r="A125" s="45" t="s">
        <v>89</v>
      </c>
      <c r="C125" s="11" t="s">
        <v>30</v>
      </c>
      <c r="D125" s="12">
        <v>0</v>
      </c>
      <c r="E125" s="13">
        <v>0</v>
      </c>
      <c r="F125" s="13">
        <v>0</v>
      </c>
      <c r="G125" s="13">
        <v>0</v>
      </c>
      <c r="H125" s="13">
        <v>0</v>
      </c>
      <c r="I125" s="13">
        <v>0</v>
      </c>
      <c r="J125" s="13">
        <v>0</v>
      </c>
      <c r="K125" s="13">
        <v>0</v>
      </c>
      <c r="L125" s="13">
        <v>0</v>
      </c>
      <c r="M125" s="13">
        <v>0</v>
      </c>
      <c r="N125" s="13">
        <v>0</v>
      </c>
      <c r="O125" s="13">
        <v>0</v>
      </c>
      <c r="P125" s="13">
        <v>0</v>
      </c>
      <c r="Q125" s="13">
        <v>0</v>
      </c>
      <c r="R125" s="14">
        <v>34350</v>
      </c>
    </row>
    <row r="126" spans="1:18" ht="14" x14ac:dyDescent="0.3">
      <c r="A126" s="45" t="s">
        <v>89</v>
      </c>
      <c r="C126" s="11" t="s">
        <v>31</v>
      </c>
      <c r="D126" s="12">
        <v>0</v>
      </c>
      <c r="E126" s="13">
        <v>0</v>
      </c>
      <c r="F126" s="13">
        <v>0</v>
      </c>
      <c r="G126" s="13">
        <v>0</v>
      </c>
      <c r="H126" s="13">
        <v>0</v>
      </c>
      <c r="I126" s="13">
        <v>0</v>
      </c>
      <c r="J126" s="13">
        <v>0</v>
      </c>
      <c r="K126" s="13">
        <v>0</v>
      </c>
      <c r="L126" s="13">
        <v>0</v>
      </c>
      <c r="M126" s="13">
        <v>0</v>
      </c>
      <c r="N126" s="13">
        <v>0</v>
      </c>
      <c r="O126" s="13">
        <v>0</v>
      </c>
      <c r="P126" s="13">
        <v>0</v>
      </c>
      <c r="Q126" s="13">
        <v>0</v>
      </c>
      <c r="R126" s="14">
        <v>1128999.92</v>
      </c>
    </row>
    <row r="127" spans="1:18" ht="14" x14ac:dyDescent="0.3">
      <c r="A127" s="45" t="s">
        <v>89</v>
      </c>
      <c r="C127" s="11" t="s">
        <v>39</v>
      </c>
      <c r="D127" s="12">
        <v>0</v>
      </c>
      <c r="E127" s="13">
        <v>0</v>
      </c>
      <c r="F127" s="13">
        <v>0</v>
      </c>
      <c r="G127" s="13">
        <v>0</v>
      </c>
      <c r="H127" s="13">
        <v>0</v>
      </c>
      <c r="I127" s="13">
        <v>0</v>
      </c>
      <c r="J127" s="13">
        <v>0</v>
      </c>
      <c r="K127" s="13">
        <v>0</v>
      </c>
      <c r="L127" s="13">
        <v>0</v>
      </c>
      <c r="M127" s="13">
        <v>0</v>
      </c>
      <c r="N127" s="13">
        <v>0</v>
      </c>
      <c r="O127" s="13">
        <v>0</v>
      </c>
      <c r="P127" s="13">
        <v>0</v>
      </c>
      <c r="Q127" s="13">
        <v>0</v>
      </c>
      <c r="R127" s="14">
        <v>1069655.8899999999</v>
      </c>
    </row>
    <row r="128" spans="1:18" ht="14" x14ac:dyDescent="0.3">
      <c r="A128" s="45" t="s">
        <v>89</v>
      </c>
      <c r="C128" s="11" t="s">
        <v>37</v>
      </c>
      <c r="D128" s="12">
        <v>0</v>
      </c>
      <c r="E128" s="13">
        <v>0</v>
      </c>
      <c r="F128" s="13">
        <v>0</v>
      </c>
      <c r="G128" s="13">
        <v>0</v>
      </c>
      <c r="H128" s="13">
        <v>0</v>
      </c>
      <c r="I128" s="13">
        <v>0</v>
      </c>
      <c r="J128" s="13">
        <v>0</v>
      </c>
      <c r="K128" s="13">
        <v>0</v>
      </c>
      <c r="L128" s="13">
        <v>0</v>
      </c>
      <c r="M128" s="13">
        <v>0</v>
      </c>
      <c r="N128" s="13">
        <v>0</v>
      </c>
      <c r="O128" s="13">
        <v>0</v>
      </c>
      <c r="P128" s="13">
        <v>0</v>
      </c>
      <c r="Q128" s="13">
        <v>0</v>
      </c>
      <c r="R128" s="14">
        <v>656738.12</v>
      </c>
    </row>
    <row r="129" spans="1:18" ht="14" x14ac:dyDescent="0.3">
      <c r="A129" s="45" t="s">
        <v>89</v>
      </c>
      <c r="C129" s="11" t="s">
        <v>32</v>
      </c>
      <c r="D129" s="12">
        <v>0</v>
      </c>
      <c r="E129" s="13">
        <v>0</v>
      </c>
      <c r="F129" s="13">
        <v>0</v>
      </c>
      <c r="G129" s="13">
        <v>0</v>
      </c>
      <c r="H129" s="13">
        <v>0</v>
      </c>
      <c r="I129" s="13">
        <v>0</v>
      </c>
      <c r="J129" s="13">
        <v>0</v>
      </c>
      <c r="K129" s="13">
        <v>0</v>
      </c>
      <c r="L129" s="13">
        <v>0</v>
      </c>
      <c r="M129" s="13">
        <v>0</v>
      </c>
      <c r="N129" s="13">
        <v>0</v>
      </c>
      <c r="O129" s="13">
        <v>0</v>
      </c>
      <c r="P129" s="13">
        <v>0</v>
      </c>
      <c r="Q129" s="13">
        <v>0</v>
      </c>
      <c r="R129" s="14">
        <v>564531.68000000005</v>
      </c>
    </row>
    <row r="130" spans="1:18" ht="14" x14ac:dyDescent="0.3">
      <c r="A130" s="45" t="s">
        <v>89</v>
      </c>
      <c r="C130" s="11" t="s">
        <v>33</v>
      </c>
      <c r="D130" s="12">
        <v>0</v>
      </c>
      <c r="E130" s="13">
        <v>0</v>
      </c>
      <c r="F130" s="13">
        <v>0</v>
      </c>
      <c r="G130" s="13">
        <v>0</v>
      </c>
      <c r="H130" s="13">
        <v>0</v>
      </c>
      <c r="I130" s="13">
        <v>0</v>
      </c>
      <c r="J130" s="13">
        <v>0</v>
      </c>
      <c r="K130" s="13">
        <v>0</v>
      </c>
      <c r="L130" s="13">
        <v>0</v>
      </c>
      <c r="M130" s="13">
        <v>0</v>
      </c>
      <c r="N130" s="13">
        <v>0</v>
      </c>
      <c r="O130" s="13">
        <v>0</v>
      </c>
      <c r="P130" s="13">
        <v>0</v>
      </c>
      <c r="Q130" s="13">
        <v>0</v>
      </c>
      <c r="R130" s="14">
        <v>1223370</v>
      </c>
    </row>
    <row r="131" spans="1:18" ht="14" x14ac:dyDescent="0.3">
      <c r="A131" s="45" t="s">
        <v>89</v>
      </c>
      <c r="C131" s="11" t="s">
        <v>34</v>
      </c>
      <c r="D131" s="12">
        <v>0</v>
      </c>
      <c r="E131" s="13">
        <v>0</v>
      </c>
      <c r="F131" s="13">
        <v>0</v>
      </c>
      <c r="G131" s="13">
        <v>0</v>
      </c>
      <c r="H131" s="13">
        <v>0</v>
      </c>
      <c r="I131" s="13">
        <v>0</v>
      </c>
      <c r="J131" s="13">
        <v>0</v>
      </c>
      <c r="K131" s="13">
        <v>0</v>
      </c>
      <c r="L131" s="13">
        <v>0</v>
      </c>
      <c r="M131" s="13">
        <v>0</v>
      </c>
      <c r="N131" s="13">
        <v>0</v>
      </c>
      <c r="O131" s="13">
        <v>0</v>
      </c>
      <c r="P131" s="13">
        <v>0</v>
      </c>
      <c r="Q131" s="13">
        <v>0</v>
      </c>
      <c r="R131" s="14">
        <v>672500</v>
      </c>
    </row>
    <row r="132" spans="1:18" ht="14" x14ac:dyDescent="0.3">
      <c r="A132" s="45" t="s">
        <v>89</v>
      </c>
      <c r="C132" s="11" t="s">
        <v>13</v>
      </c>
      <c r="D132" s="12">
        <v>0</v>
      </c>
      <c r="E132" s="13">
        <v>0</v>
      </c>
      <c r="F132" s="13">
        <v>0</v>
      </c>
      <c r="G132" s="13">
        <v>0</v>
      </c>
      <c r="H132" s="13">
        <v>0</v>
      </c>
      <c r="I132" s="13">
        <v>0</v>
      </c>
      <c r="J132" s="13">
        <v>0</v>
      </c>
      <c r="K132" s="13">
        <v>0</v>
      </c>
      <c r="L132" s="13">
        <v>0</v>
      </c>
      <c r="M132" s="13">
        <v>0</v>
      </c>
      <c r="N132" s="13">
        <v>0</v>
      </c>
      <c r="O132" s="13">
        <v>0</v>
      </c>
      <c r="P132" s="13">
        <v>0</v>
      </c>
      <c r="Q132" s="13">
        <v>0</v>
      </c>
      <c r="R132" s="14">
        <v>75000</v>
      </c>
    </row>
    <row r="133" spans="1:18" ht="14" x14ac:dyDescent="0.3">
      <c r="A133" s="45" t="s">
        <v>89</v>
      </c>
      <c r="C133" s="11" t="s">
        <v>94</v>
      </c>
      <c r="D133" s="12">
        <v>0</v>
      </c>
      <c r="E133" s="13">
        <v>0</v>
      </c>
      <c r="F133" s="13">
        <v>0</v>
      </c>
      <c r="G133" s="13">
        <v>0</v>
      </c>
      <c r="H133" s="13">
        <v>0</v>
      </c>
      <c r="I133" s="13">
        <v>0</v>
      </c>
      <c r="J133" s="13">
        <v>0</v>
      </c>
      <c r="K133" s="13">
        <v>0</v>
      </c>
      <c r="L133" s="13">
        <v>0</v>
      </c>
      <c r="M133" s="13">
        <v>0</v>
      </c>
      <c r="N133" s="13">
        <v>0</v>
      </c>
      <c r="O133" s="13">
        <v>0</v>
      </c>
      <c r="P133" s="13">
        <v>0</v>
      </c>
      <c r="Q133" s="13">
        <v>0</v>
      </c>
      <c r="R133" s="14">
        <v>0</v>
      </c>
    </row>
    <row r="134" spans="1:18" ht="14.5" thickBot="1" x14ac:dyDescent="0.35">
      <c r="A134" s="45" t="s">
        <v>89</v>
      </c>
      <c r="C134" s="11" t="s">
        <v>93</v>
      </c>
      <c r="D134" s="15">
        <v>0</v>
      </c>
      <c r="E134" s="16">
        <v>0</v>
      </c>
      <c r="F134" s="16">
        <v>0</v>
      </c>
      <c r="G134" s="16">
        <v>0</v>
      </c>
      <c r="H134" s="16">
        <v>0</v>
      </c>
      <c r="I134" s="16">
        <v>0</v>
      </c>
      <c r="J134" s="16">
        <v>0</v>
      </c>
      <c r="K134" s="16">
        <v>0</v>
      </c>
      <c r="L134" s="16">
        <v>0</v>
      </c>
      <c r="M134" s="16">
        <v>0</v>
      </c>
      <c r="N134" s="16">
        <v>0</v>
      </c>
      <c r="O134" s="16">
        <v>0</v>
      </c>
      <c r="P134" s="16">
        <v>0</v>
      </c>
      <c r="Q134" s="16">
        <v>0</v>
      </c>
      <c r="R134" s="17">
        <v>0</v>
      </c>
    </row>
    <row r="135" spans="1:18" ht="14.5" thickBot="1" x14ac:dyDescent="0.35">
      <c r="A135" s="45" t="s">
        <v>89</v>
      </c>
      <c r="C135" s="18" t="s">
        <v>14</v>
      </c>
      <c r="D135" s="19">
        <v>0</v>
      </c>
      <c r="E135" s="20">
        <v>0</v>
      </c>
      <c r="F135" s="20">
        <v>0</v>
      </c>
      <c r="G135" s="20">
        <v>0</v>
      </c>
      <c r="H135" s="20">
        <v>0</v>
      </c>
      <c r="I135" s="20">
        <v>0</v>
      </c>
      <c r="J135" s="20">
        <v>0</v>
      </c>
      <c r="K135" s="20">
        <v>0</v>
      </c>
      <c r="L135" s="20">
        <v>0</v>
      </c>
      <c r="M135" s="20">
        <v>0</v>
      </c>
      <c r="N135" s="20">
        <v>0</v>
      </c>
      <c r="O135" s="20">
        <v>0</v>
      </c>
      <c r="P135" s="20">
        <v>0</v>
      </c>
      <c r="Q135" s="20">
        <v>0</v>
      </c>
      <c r="R135" s="21" t="s">
        <v>377</v>
      </c>
    </row>
    <row r="137" spans="1:18" s="28" customFormat="1" x14ac:dyDescent="0.25">
      <c r="A137" s="45"/>
    </row>
    <row r="139" spans="1:18" ht="23" x14ac:dyDescent="0.25">
      <c r="C139" s="1" t="s">
        <v>117</v>
      </c>
      <c r="D139" s="1"/>
      <c r="E139" s="1"/>
      <c r="F139" s="1"/>
      <c r="G139" s="1"/>
      <c r="H139" s="1"/>
      <c r="I139" s="1"/>
      <c r="J139" s="1"/>
      <c r="K139" s="1"/>
      <c r="L139" s="1"/>
      <c r="M139" s="1"/>
      <c r="N139" s="9"/>
      <c r="O139" s="9"/>
      <c r="P139" s="9"/>
      <c r="Q139" s="9"/>
      <c r="R139" s="9"/>
    </row>
    <row r="140" spans="1:18" s="28" customFormat="1" ht="23.5" thickBot="1" x14ac:dyDescent="0.3">
      <c r="A140" s="45"/>
      <c r="C140" s="1"/>
      <c r="D140" s="1"/>
      <c r="E140" s="1"/>
      <c r="F140" s="1"/>
      <c r="G140" s="1"/>
      <c r="H140" s="1"/>
      <c r="I140" s="1"/>
      <c r="J140" s="1"/>
      <c r="K140" s="1"/>
      <c r="L140" s="1"/>
      <c r="M140" s="1"/>
      <c r="N140" s="9"/>
      <c r="O140" s="9"/>
      <c r="P140" s="9"/>
      <c r="Q140" s="9"/>
      <c r="R140" s="9"/>
    </row>
    <row r="141" spans="1:18" ht="14.5" thickBot="1" x14ac:dyDescent="0.35">
      <c r="C141" s="2"/>
      <c r="D141" s="140" t="s">
        <v>52</v>
      </c>
      <c r="E141" s="141"/>
      <c r="F141" s="141"/>
      <c r="G141" s="141"/>
      <c r="H141" s="141"/>
      <c r="I141" s="141"/>
      <c r="J141" s="141"/>
      <c r="K141" s="141"/>
      <c r="L141" s="141"/>
      <c r="M141" s="141"/>
      <c r="N141" s="141"/>
      <c r="O141" s="141"/>
      <c r="P141" s="141"/>
      <c r="Q141" s="141"/>
      <c r="R141" s="142"/>
    </row>
    <row r="142" spans="1:18" ht="14.5" thickBot="1" x14ac:dyDescent="0.35">
      <c r="A142" s="45" t="s">
        <v>90</v>
      </c>
      <c r="C142" s="3" t="s">
        <v>249</v>
      </c>
      <c r="D142" s="4" t="s">
        <v>0</v>
      </c>
      <c r="E142" s="5" t="s">
        <v>1</v>
      </c>
      <c r="F142" s="5" t="s">
        <v>2</v>
      </c>
      <c r="G142" s="5" t="s">
        <v>3</v>
      </c>
      <c r="H142" s="5" t="s">
        <v>4</v>
      </c>
      <c r="I142" s="5" t="s">
        <v>5</v>
      </c>
      <c r="J142" s="5" t="s">
        <v>6</v>
      </c>
      <c r="K142" s="5" t="s">
        <v>7</v>
      </c>
      <c r="L142" s="5" t="s">
        <v>8</v>
      </c>
      <c r="M142" s="5" t="s">
        <v>9</v>
      </c>
      <c r="N142" s="5" t="s">
        <v>10</v>
      </c>
      <c r="O142" s="5" t="s">
        <v>11</v>
      </c>
      <c r="P142" s="5" t="s">
        <v>17</v>
      </c>
      <c r="Q142" s="5" t="s">
        <v>44</v>
      </c>
      <c r="R142" s="6" t="s">
        <v>88</v>
      </c>
    </row>
    <row r="143" spans="1:18" ht="14" x14ac:dyDescent="0.3">
      <c r="A143" s="45" t="s">
        <v>90</v>
      </c>
      <c r="C143" s="11" t="s">
        <v>12</v>
      </c>
      <c r="D143" s="12">
        <v>0</v>
      </c>
      <c r="E143" s="13">
        <v>0</v>
      </c>
      <c r="F143" s="13">
        <v>0</v>
      </c>
      <c r="G143" s="13">
        <v>0</v>
      </c>
      <c r="H143" s="13">
        <v>0</v>
      </c>
      <c r="I143" s="13">
        <v>0</v>
      </c>
      <c r="J143" s="13">
        <v>0</v>
      </c>
      <c r="K143" s="13">
        <v>0</v>
      </c>
      <c r="L143" s="13">
        <v>0</v>
      </c>
      <c r="M143" s="13">
        <v>0</v>
      </c>
      <c r="N143" s="13">
        <v>0</v>
      </c>
      <c r="O143" s="13">
        <v>0</v>
      </c>
      <c r="P143" s="13">
        <v>0</v>
      </c>
      <c r="Q143" s="13">
        <v>0</v>
      </c>
      <c r="R143" s="14">
        <v>0</v>
      </c>
    </row>
    <row r="144" spans="1:18" ht="14" x14ac:dyDescent="0.3">
      <c r="A144" s="45" t="s">
        <v>90</v>
      </c>
      <c r="C144" s="11" t="s">
        <v>30</v>
      </c>
      <c r="D144" s="12">
        <v>0</v>
      </c>
      <c r="E144" s="13">
        <v>0</v>
      </c>
      <c r="F144" s="13">
        <v>0</v>
      </c>
      <c r="G144" s="13">
        <v>0</v>
      </c>
      <c r="H144" s="13">
        <v>0</v>
      </c>
      <c r="I144" s="13">
        <v>0</v>
      </c>
      <c r="J144" s="13">
        <v>0</v>
      </c>
      <c r="K144" s="13">
        <v>0</v>
      </c>
      <c r="L144" s="13">
        <v>0</v>
      </c>
      <c r="M144" s="13">
        <v>0</v>
      </c>
      <c r="N144" s="13">
        <v>0</v>
      </c>
      <c r="O144" s="13">
        <v>0</v>
      </c>
      <c r="P144" s="13">
        <v>0</v>
      </c>
      <c r="Q144" s="13">
        <v>0</v>
      </c>
      <c r="R144" s="14">
        <v>0</v>
      </c>
    </row>
    <row r="145" spans="1:18" ht="14" x14ac:dyDescent="0.3">
      <c r="A145" s="45" t="s">
        <v>90</v>
      </c>
      <c r="C145" s="11" t="s">
        <v>31</v>
      </c>
      <c r="D145" s="12">
        <v>0</v>
      </c>
      <c r="E145" s="13">
        <v>0</v>
      </c>
      <c r="F145" s="13">
        <v>0</v>
      </c>
      <c r="G145" s="13">
        <v>0</v>
      </c>
      <c r="H145" s="13">
        <v>0</v>
      </c>
      <c r="I145" s="13">
        <v>0</v>
      </c>
      <c r="J145" s="13">
        <v>0</v>
      </c>
      <c r="K145" s="13">
        <v>0</v>
      </c>
      <c r="L145" s="13">
        <v>0</v>
      </c>
      <c r="M145" s="13">
        <v>0</v>
      </c>
      <c r="N145" s="13">
        <v>0</v>
      </c>
      <c r="O145" s="13">
        <v>0</v>
      </c>
      <c r="P145" s="13">
        <v>0</v>
      </c>
      <c r="Q145" s="13">
        <v>0</v>
      </c>
      <c r="R145" s="14">
        <v>0</v>
      </c>
    </row>
    <row r="146" spans="1:18" ht="14" x14ac:dyDescent="0.3">
      <c r="A146" s="45" t="s">
        <v>90</v>
      </c>
      <c r="C146" s="11" t="s">
        <v>39</v>
      </c>
      <c r="D146" s="12">
        <v>0</v>
      </c>
      <c r="E146" s="13">
        <v>0</v>
      </c>
      <c r="F146" s="13">
        <v>0</v>
      </c>
      <c r="G146" s="13">
        <v>0</v>
      </c>
      <c r="H146" s="13">
        <v>0</v>
      </c>
      <c r="I146" s="13">
        <v>0</v>
      </c>
      <c r="J146" s="13">
        <v>0</v>
      </c>
      <c r="K146" s="13">
        <v>0</v>
      </c>
      <c r="L146" s="13">
        <v>0</v>
      </c>
      <c r="M146" s="13">
        <v>0</v>
      </c>
      <c r="N146" s="13">
        <v>0</v>
      </c>
      <c r="O146" s="13">
        <v>0</v>
      </c>
      <c r="P146" s="13">
        <v>0</v>
      </c>
      <c r="Q146" s="13">
        <v>0</v>
      </c>
      <c r="R146" s="14">
        <v>0</v>
      </c>
    </row>
    <row r="147" spans="1:18" ht="14" x14ac:dyDescent="0.3">
      <c r="A147" s="45" t="s">
        <v>90</v>
      </c>
      <c r="C147" s="11" t="s">
        <v>37</v>
      </c>
      <c r="D147" s="12">
        <v>0</v>
      </c>
      <c r="E147" s="13">
        <v>0</v>
      </c>
      <c r="F147" s="13">
        <v>0</v>
      </c>
      <c r="G147" s="13">
        <v>0</v>
      </c>
      <c r="H147" s="13">
        <v>0</v>
      </c>
      <c r="I147" s="13">
        <v>0</v>
      </c>
      <c r="J147" s="13">
        <v>0</v>
      </c>
      <c r="K147" s="13">
        <v>0</v>
      </c>
      <c r="L147" s="13">
        <v>0</v>
      </c>
      <c r="M147" s="13">
        <v>0</v>
      </c>
      <c r="N147" s="13">
        <v>0</v>
      </c>
      <c r="O147" s="13">
        <v>0</v>
      </c>
      <c r="P147" s="13">
        <v>0</v>
      </c>
      <c r="Q147" s="13">
        <v>0</v>
      </c>
      <c r="R147" s="14">
        <v>0</v>
      </c>
    </row>
    <row r="148" spans="1:18" ht="14" x14ac:dyDescent="0.3">
      <c r="A148" s="45" t="s">
        <v>90</v>
      </c>
      <c r="C148" s="11" t="s">
        <v>32</v>
      </c>
      <c r="D148" s="12">
        <v>0</v>
      </c>
      <c r="E148" s="13">
        <v>0</v>
      </c>
      <c r="F148" s="13">
        <v>0</v>
      </c>
      <c r="G148" s="13">
        <v>0</v>
      </c>
      <c r="H148" s="13">
        <v>0</v>
      </c>
      <c r="I148" s="13">
        <v>0</v>
      </c>
      <c r="J148" s="13">
        <v>0</v>
      </c>
      <c r="K148" s="13">
        <v>0</v>
      </c>
      <c r="L148" s="13">
        <v>0</v>
      </c>
      <c r="M148" s="13">
        <v>0</v>
      </c>
      <c r="N148" s="13">
        <v>0</v>
      </c>
      <c r="O148" s="13">
        <v>0</v>
      </c>
      <c r="P148" s="13">
        <v>0</v>
      </c>
      <c r="Q148" s="13">
        <v>0</v>
      </c>
      <c r="R148" s="14">
        <v>0</v>
      </c>
    </row>
    <row r="149" spans="1:18" ht="14" x14ac:dyDescent="0.3">
      <c r="A149" s="45" t="s">
        <v>90</v>
      </c>
      <c r="C149" s="11" t="s">
        <v>33</v>
      </c>
      <c r="D149" s="12">
        <v>0</v>
      </c>
      <c r="E149" s="13">
        <v>0</v>
      </c>
      <c r="F149" s="13">
        <v>0</v>
      </c>
      <c r="G149" s="13">
        <v>0</v>
      </c>
      <c r="H149" s="13">
        <v>0</v>
      </c>
      <c r="I149" s="13">
        <v>0</v>
      </c>
      <c r="J149" s="13">
        <v>0</v>
      </c>
      <c r="K149" s="13">
        <v>0</v>
      </c>
      <c r="L149" s="13">
        <v>0</v>
      </c>
      <c r="M149" s="13">
        <v>0</v>
      </c>
      <c r="N149" s="13">
        <v>0</v>
      </c>
      <c r="O149" s="13">
        <v>0</v>
      </c>
      <c r="P149" s="13">
        <v>0</v>
      </c>
      <c r="Q149" s="13">
        <v>0</v>
      </c>
      <c r="R149" s="14">
        <v>0</v>
      </c>
    </row>
    <row r="150" spans="1:18" ht="14" x14ac:dyDescent="0.3">
      <c r="A150" s="45" t="s">
        <v>90</v>
      </c>
      <c r="C150" s="11" t="s">
        <v>34</v>
      </c>
      <c r="D150" s="12">
        <v>0</v>
      </c>
      <c r="E150" s="13">
        <v>0</v>
      </c>
      <c r="F150" s="13">
        <v>0</v>
      </c>
      <c r="G150" s="13">
        <v>0</v>
      </c>
      <c r="H150" s="13">
        <v>0</v>
      </c>
      <c r="I150" s="13">
        <v>0</v>
      </c>
      <c r="J150" s="13">
        <v>0</v>
      </c>
      <c r="K150" s="13">
        <v>0</v>
      </c>
      <c r="L150" s="13">
        <v>0</v>
      </c>
      <c r="M150" s="13">
        <v>0</v>
      </c>
      <c r="N150" s="13">
        <v>0</v>
      </c>
      <c r="O150" s="13">
        <v>0</v>
      </c>
      <c r="P150" s="13">
        <v>0</v>
      </c>
      <c r="Q150" s="13">
        <v>0</v>
      </c>
      <c r="R150" s="14">
        <v>0</v>
      </c>
    </row>
    <row r="151" spans="1:18" ht="14" x14ac:dyDescent="0.3">
      <c r="A151" s="45" t="s">
        <v>90</v>
      </c>
      <c r="C151" s="11" t="s">
        <v>13</v>
      </c>
      <c r="D151" s="12">
        <v>0</v>
      </c>
      <c r="E151" s="13">
        <v>0</v>
      </c>
      <c r="F151" s="13">
        <v>0</v>
      </c>
      <c r="G151" s="13">
        <v>0</v>
      </c>
      <c r="H151" s="13">
        <v>0</v>
      </c>
      <c r="I151" s="13">
        <v>0</v>
      </c>
      <c r="J151" s="13">
        <v>0</v>
      </c>
      <c r="K151" s="13">
        <v>0</v>
      </c>
      <c r="L151" s="13">
        <v>0</v>
      </c>
      <c r="M151" s="13">
        <v>0</v>
      </c>
      <c r="N151" s="13">
        <v>0</v>
      </c>
      <c r="O151" s="13">
        <v>0</v>
      </c>
      <c r="P151" s="13">
        <v>0</v>
      </c>
      <c r="Q151" s="13">
        <v>0</v>
      </c>
      <c r="R151" s="14">
        <v>0</v>
      </c>
    </row>
    <row r="152" spans="1:18" ht="14" x14ac:dyDescent="0.3">
      <c r="A152" s="45" t="s">
        <v>90</v>
      </c>
      <c r="C152" s="11" t="s">
        <v>94</v>
      </c>
      <c r="D152" s="12">
        <v>0</v>
      </c>
      <c r="E152" s="13">
        <v>0</v>
      </c>
      <c r="F152" s="13">
        <v>0</v>
      </c>
      <c r="G152" s="13">
        <v>0</v>
      </c>
      <c r="H152" s="13">
        <v>0</v>
      </c>
      <c r="I152" s="13">
        <v>0</v>
      </c>
      <c r="J152" s="13">
        <v>0</v>
      </c>
      <c r="K152" s="13">
        <v>0</v>
      </c>
      <c r="L152" s="13">
        <v>0</v>
      </c>
      <c r="M152" s="13">
        <v>0</v>
      </c>
      <c r="N152" s="13">
        <v>0</v>
      </c>
      <c r="O152" s="13">
        <v>0</v>
      </c>
      <c r="P152" s="13">
        <v>0</v>
      </c>
      <c r="Q152" s="13">
        <v>0</v>
      </c>
      <c r="R152" s="14">
        <v>0</v>
      </c>
    </row>
    <row r="153" spans="1:18" ht="14.5" thickBot="1" x14ac:dyDescent="0.35">
      <c r="A153" s="45" t="s">
        <v>90</v>
      </c>
      <c r="C153" s="11" t="s">
        <v>93</v>
      </c>
      <c r="D153" s="15">
        <v>0</v>
      </c>
      <c r="E153" s="16">
        <v>0</v>
      </c>
      <c r="F153" s="16">
        <v>0</v>
      </c>
      <c r="G153" s="16">
        <v>0</v>
      </c>
      <c r="H153" s="16">
        <v>0</v>
      </c>
      <c r="I153" s="16">
        <v>0</v>
      </c>
      <c r="J153" s="16">
        <v>0</v>
      </c>
      <c r="K153" s="16">
        <v>0</v>
      </c>
      <c r="L153" s="16">
        <v>0</v>
      </c>
      <c r="M153" s="16">
        <v>0</v>
      </c>
      <c r="N153" s="16">
        <v>0</v>
      </c>
      <c r="O153" s="16">
        <v>0</v>
      </c>
      <c r="P153" s="16">
        <v>0</v>
      </c>
      <c r="Q153" s="16">
        <v>0</v>
      </c>
      <c r="R153" s="17">
        <v>0</v>
      </c>
    </row>
    <row r="154" spans="1:18" ht="14.5" thickBot="1" x14ac:dyDescent="0.35">
      <c r="A154" s="45" t="s">
        <v>90</v>
      </c>
      <c r="C154" s="18" t="s">
        <v>14</v>
      </c>
      <c r="D154" s="19">
        <v>0</v>
      </c>
      <c r="E154" s="20">
        <v>0</v>
      </c>
      <c r="F154" s="20">
        <v>0</v>
      </c>
      <c r="G154" s="20">
        <v>0</v>
      </c>
      <c r="H154" s="20">
        <v>0</v>
      </c>
      <c r="I154" s="20">
        <v>0</v>
      </c>
      <c r="J154" s="20">
        <v>0</v>
      </c>
      <c r="K154" s="20">
        <v>0</v>
      </c>
      <c r="L154" s="20">
        <v>0</v>
      </c>
      <c r="M154" s="20">
        <v>0</v>
      </c>
      <c r="N154" s="20">
        <v>0</v>
      </c>
      <c r="O154" s="20">
        <v>0</v>
      </c>
      <c r="P154" s="20">
        <v>0</v>
      </c>
      <c r="Q154" s="20">
        <v>0</v>
      </c>
      <c r="R154" s="21">
        <v>0</v>
      </c>
    </row>
    <row r="155" spans="1:18" x14ac:dyDescent="0.25">
      <c r="A155" s="45" t="s">
        <v>90</v>
      </c>
    </row>
    <row r="157" spans="1:18" x14ac:dyDescent="0.25">
      <c r="C157" s="28"/>
      <c r="D157" s="28"/>
      <c r="E157" s="28"/>
      <c r="F157" s="28"/>
      <c r="G157" s="28"/>
      <c r="H157" s="28"/>
      <c r="I157" s="28"/>
      <c r="J157" s="28"/>
      <c r="K157" s="28"/>
      <c r="L157" s="28"/>
      <c r="M157" s="28"/>
      <c r="N157" s="28"/>
      <c r="O157" s="28"/>
      <c r="P157" s="28"/>
      <c r="R157" s="28"/>
    </row>
  </sheetData>
  <mergeCells count="9">
    <mergeCell ref="C2:M2"/>
    <mergeCell ref="D9:R9"/>
    <mergeCell ref="D27:R27"/>
    <mergeCell ref="D141:R141"/>
    <mergeCell ref="D122:R122"/>
    <mergeCell ref="D84:R84"/>
    <mergeCell ref="D103:R103"/>
    <mergeCell ref="D46:R46"/>
    <mergeCell ref="D65:R6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S211"/>
  <sheetViews>
    <sheetView topLeftCell="B1" zoomScale="80" zoomScaleNormal="80" workbookViewId="0">
      <selection activeCell="O189" sqref="O189"/>
    </sheetView>
  </sheetViews>
  <sheetFormatPr defaultColWidth="9.1796875" defaultRowHeight="12.5" x14ac:dyDescent="0.25"/>
  <cols>
    <col min="1" max="1" width="9.1796875" style="45" hidden="1" customWidth="1"/>
    <col min="2" max="2" width="9.1796875" style="8"/>
    <col min="3" max="3" width="25.7265625" style="8" customWidth="1"/>
    <col min="4" max="16" width="15.1796875" style="8" customWidth="1"/>
    <col min="17" max="17" width="15.1796875" style="28" customWidth="1"/>
    <col min="18" max="18" width="15.1796875" style="8" customWidth="1"/>
    <col min="19" max="16384" width="9.1796875" style="8"/>
  </cols>
  <sheetData>
    <row r="1" spans="1:19" ht="25" x14ac:dyDescent="0.5">
      <c r="A1" s="45" t="s">
        <v>375</v>
      </c>
      <c r="C1" s="7" t="s">
        <v>173</v>
      </c>
      <c r="N1" s="9"/>
      <c r="O1" s="9"/>
      <c r="P1" s="9"/>
      <c r="Q1" s="9"/>
      <c r="R1" s="9"/>
      <c r="S1" s="9"/>
    </row>
    <row r="2" spans="1:19" ht="18.5" thickBot="1" x14ac:dyDescent="0.3">
      <c r="C2" s="143" t="s">
        <v>100</v>
      </c>
      <c r="D2" s="143"/>
      <c r="E2" s="143"/>
      <c r="F2" s="143"/>
      <c r="G2" s="143"/>
      <c r="H2" s="143"/>
      <c r="I2" s="143"/>
      <c r="J2" s="143"/>
      <c r="K2" s="143"/>
      <c r="L2" s="143"/>
      <c r="M2" s="143"/>
      <c r="N2" s="9"/>
      <c r="O2" s="9"/>
      <c r="P2" s="9"/>
      <c r="Q2" s="9"/>
      <c r="R2" s="9"/>
      <c r="S2" s="9"/>
    </row>
    <row r="3" spans="1:19" ht="13" thickTop="1" x14ac:dyDescent="0.25">
      <c r="A3" s="46"/>
      <c r="N3" s="9"/>
      <c r="O3" s="9"/>
      <c r="P3" s="9"/>
      <c r="Q3" s="9"/>
      <c r="R3" s="9"/>
      <c r="S3" s="9"/>
    </row>
    <row r="4" spans="1:19" ht="15.5" x14ac:dyDescent="0.35">
      <c r="C4" s="35" t="s">
        <v>72</v>
      </c>
      <c r="N4" s="9"/>
      <c r="O4" s="9"/>
      <c r="P4" s="9"/>
      <c r="Q4" s="9"/>
      <c r="R4" s="9"/>
      <c r="S4" s="9"/>
    </row>
    <row r="5" spans="1:19" x14ac:dyDescent="0.25">
      <c r="N5" s="9"/>
      <c r="O5" s="9"/>
      <c r="P5" s="9"/>
      <c r="Q5" s="9"/>
      <c r="R5" s="9"/>
      <c r="S5" s="9"/>
    </row>
    <row r="6" spans="1:19" s="28" customFormat="1" x14ac:dyDescent="0.25">
      <c r="A6" s="45"/>
      <c r="N6" s="9"/>
      <c r="O6" s="9"/>
      <c r="P6" s="9"/>
      <c r="Q6" s="9"/>
      <c r="R6" s="9"/>
      <c r="S6" s="9"/>
    </row>
    <row r="7" spans="1:19" s="28" customFormat="1" x14ac:dyDescent="0.25">
      <c r="A7" s="45"/>
      <c r="N7" s="9"/>
      <c r="O7" s="9"/>
      <c r="P7" s="9"/>
      <c r="Q7" s="9"/>
      <c r="R7" s="9"/>
      <c r="S7" s="9"/>
    </row>
    <row r="8" spans="1:19" ht="23.5" thickBot="1" x14ac:dyDescent="0.3">
      <c r="C8" s="1" t="s">
        <v>84</v>
      </c>
      <c r="D8" s="1"/>
      <c r="E8" s="1"/>
      <c r="F8" s="1"/>
      <c r="G8" s="1"/>
      <c r="H8" s="1"/>
      <c r="I8" s="1"/>
      <c r="J8" s="1"/>
      <c r="K8" s="1"/>
      <c r="L8" s="1"/>
      <c r="M8" s="1"/>
      <c r="N8" s="9"/>
      <c r="O8" s="9"/>
      <c r="P8" s="9"/>
      <c r="Q8" s="9"/>
      <c r="R8" s="9"/>
      <c r="S8" s="9"/>
    </row>
    <row r="9" spans="1:19" ht="13.5" customHeight="1" thickBot="1" x14ac:dyDescent="0.35">
      <c r="C9" s="2"/>
      <c r="D9" s="140" t="s">
        <v>52</v>
      </c>
      <c r="E9" s="141"/>
      <c r="F9" s="141"/>
      <c r="G9" s="141"/>
      <c r="H9" s="141"/>
      <c r="I9" s="141"/>
      <c r="J9" s="141"/>
      <c r="K9" s="141"/>
      <c r="L9" s="141"/>
      <c r="M9" s="141"/>
      <c r="N9" s="141"/>
      <c r="O9" s="141"/>
      <c r="P9" s="141"/>
      <c r="Q9" s="141"/>
      <c r="R9" s="142"/>
    </row>
    <row r="10" spans="1:19" ht="14.5" thickBot="1" x14ac:dyDescent="0.35">
      <c r="A10" s="45" t="s">
        <v>110</v>
      </c>
      <c r="C10" s="3" t="s">
        <v>352</v>
      </c>
      <c r="D10" s="4" t="s">
        <v>0</v>
      </c>
      <c r="E10" s="5" t="s">
        <v>1</v>
      </c>
      <c r="F10" s="5" t="s">
        <v>2</v>
      </c>
      <c r="G10" s="5" t="s">
        <v>3</v>
      </c>
      <c r="H10" s="5" t="s">
        <v>4</v>
      </c>
      <c r="I10" s="5" t="s">
        <v>5</v>
      </c>
      <c r="J10" s="5" t="s">
        <v>6</v>
      </c>
      <c r="K10" s="5" t="s">
        <v>7</v>
      </c>
      <c r="L10" s="5" t="s">
        <v>8</v>
      </c>
      <c r="M10" s="5" t="s">
        <v>9</v>
      </c>
      <c r="N10" s="5" t="s">
        <v>10</v>
      </c>
      <c r="O10" s="5" t="s">
        <v>11</v>
      </c>
      <c r="P10" s="5" t="s">
        <v>17</v>
      </c>
      <c r="Q10" s="5" t="s">
        <v>44</v>
      </c>
      <c r="R10" s="6" t="s">
        <v>88</v>
      </c>
    </row>
    <row r="11" spans="1:19" ht="14" x14ac:dyDescent="0.3">
      <c r="A11" s="45" t="s">
        <v>110</v>
      </c>
      <c r="C11" s="11" t="s">
        <v>378</v>
      </c>
      <c r="D11" s="12">
        <v>21484576.210000001</v>
      </c>
      <c r="E11" s="13">
        <v>24684613.07</v>
      </c>
      <c r="F11" s="13">
        <v>27842681.329999998</v>
      </c>
      <c r="G11" s="13">
        <v>27555021.280000001</v>
      </c>
      <c r="H11" s="13">
        <v>27802720.219999999</v>
      </c>
      <c r="I11" s="13">
        <v>46509643.829999998</v>
      </c>
      <c r="J11" s="13">
        <v>45228718.699999996</v>
      </c>
      <c r="K11" s="13">
        <v>29736487.240000002</v>
      </c>
      <c r="L11" s="13">
        <v>29708223.620000005</v>
      </c>
      <c r="M11" s="13">
        <v>48203023.939999998</v>
      </c>
      <c r="N11" s="13">
        <v>48264090.080000006</v>
      </c>
      <c r="O11" s="13">
        <v>52532554.349999994</v>
      </c>
      <c r="P11" s="13">
        <v>56029532.869999997</v>
      </c>
      <c r="Q11" s="13">
        <v>63303137.710000001</v>
      </c>
      <c r="R11" s="14">
        <v>54388049.400000006</v>
      </c>
    </row>
    <row r="12" spans="1:19" ht="14" x14ac:dyDescent="0.3">
      <c r="A12" s="45" t="s">
        <v>110</v>
      </c>
      <c r="C12" s="11" t="s">
        <v>379</v>
      </c>
      <c r="D12" s="12">
        <v>9048725.5099999998</v>
      </c>
      <c r="E12" s="13">
        <v>12122251.949999999</v>
      </c>
      <c r="F12" s="13">
        <v>15148536.74</v>
      </c>
      <c r="G12" s="13">
        <v>15909838.1</v>
      </c>
      <c r="H12" s="13">
        <v>17390235.449999999</v>
      </c>
      <c r="I12" s="13">
        <v>27349874.009999998</v>
      </c>
      <c r="J12" s="13">
        <v>26550544.370000001</v>
      </c>
      <c r="K12" s="13">
        <v>24603447.440000001</v>
      </c>
      <c r="L12" s="13">
        <v>27448560.190000001</v>
      </c>
      <c r="M12" s="13">
        <v>41257502.75</v>
      </c>
      <c r="N12" s="13">
        <v>46783909.490000002</v>
      </c>
      <c r="O12" s="13">
        <v>42589452.57</v>
      </c>
      <c r="P12" s="13">
        <v>37676594.810000002</v>
      </c>
      <c r="Q12" s="13">
        <v>39619354.229999997</v>
      </c>
      <c r="R12" s="14">
        <v>37368719.469999999</v>
      </c>
    </row>
    <row r="13" spans="1:19" ht="14" x14ac:dyDescent="0.3">
      <c r="A13" s="45" t="s">
        <v>110</v>
      </c>
      <c r="C13" s="11" t="s">
        <v>25</v>
      </c>
      <c r="D13" s="12">
        <v>5910140.3100000005</v>
      </c>
      <c r="E13" s="13">
        <v>8493658.8499999996</v>
      </c>
      <c r="F13" s="13">
        <v>14206893.279999999</v>
      </c>
      <c r="G13" s="13">
        <v>10432748.310000001</v>
      </c>
      <c r="H13" s="13">
        <v>7256787.3500000006</v>
      </c>
      <c r="I13" s="13">
        <v>13771545.73</v>
      </c>
      <c r="J13" s="13">
        <v>11414550.27</v>
      </c>
      <c r="K13" s="13">
        <v>9004214.5099999998</v>
      </c>
      <c r="L13" s="13">
        <v>13660320.66</v>
      </c>
      <c r="M13" s="13">
        <v>16441986.560000001</v>
      </c>
      <c r="N13" s="13">
        <v>17295888.719999999</v>
      </c>
      <c r="O13" s="13">
        <v>16473057.030000001</v>
      </c>
      <c r="P13" s="13">
        <v>17651020.09</v>
      </c>
      <c r="Q13" s="13">
        <v>20239516.210000001</v>
      </c>
      <c r="R13" s="14">
        <v>18460952.98</v>
      </c>
    </row>
    <row r="14" spans="1:19" ht="14" x14ac:dyDescent="0.3">
      <c r="A14" s="45" t="s">
        <v>110</v>
      </c>
      <c r="C14" s="11" t="s">
        <v>43</v>
      </c>
      <c r="D14" s="12">
        <v>7605150.7300000004</v>
      </c>
      <c r="E14" s="13">
        <v>9997505.8900000006</v>
      </c>
      <c r="F14" s="13">
        <v>14341456.48</v>
      </c>
      <c r="G14" s="13">
        <v>15719378.450000001</v>
      </c>
      <c r="H14" s="13">
        <v>16858147.740000002</v>
      </c>
      <c r="I14" s="13">
        <v>27569557.059999999</v>
      </c>
      <c r="J14" s="13">
        <v>27273386.59</v>
      </c>
      <c r="K14" s="13">
        <v>27184689.940000001</v>
      </c>
      <c r="L14" s="13">
        <v>33910006.260000005</v>
      </c>
      <c r="M14" s="13">
        <v>42435428.43</v>
      </c>
      <c r="N14" s="13">
        <v>54129221.859999999</v>
      </c>
      <c r="O14" s="13">
        <v>51788434.010000005</v>
      </c>
      <c r="P14" s="13">
        <v>44734069.199999996</v>
      </c>
      <c r="Q14" s="13">
        <v>49991093.369999997</v>
      </c>
      <c r="R14" s="14">
        <v>46366164.390000001</v>
      </c>
    </row>
    <row r="15" spans="1:19" ht="14" x14ac:dyDescent="0.3">
      <c r="A15" s="45" t="s">
        <v>110</v>
      </c>
      <c r="C15" s="11" t="s">
        <v>36</v>
      </c>
      <c r="D15" s="12">
        <v>9535866.2299999986</v>
      </c>
      <c r="E15" s="13">
        <v>11818527.159999998</v>
      </c>
      <c r="F15" s="13">
        <v>17917953.809999999</v>
      </c>
      <c r="G15" s="13">
        <v>22964078.280000001</v>
      </c>
      <c r="H15" s="13">
        <v>23485821.48</v>
      </c>
      <c r="I15" s="13">
        <v>36043421.100000001</v>
      </c>
      <c r="J15" s="13">
        <v>36515347.789999999</v>
      </c>
      <c r="K15" s="13">
        <v>35065961.939999998</v>
      </c>
      <c r="L15" s="13">
        <v>43245881.129999995</v>
      </c>
      <c r="M15" s="13">
        <v>60786294.230000004</v>
      </c>
      <c r="N15" s="13">
        <v>72922545.370000005</v>
      </c>
      <c r="O15" s="13">
        <v>59157586.810000002</v>
      </c>
      <c r="P15" s="13">
        <v>51196680.620000005</v>
      </c>
      <c r="Q15" s="13">
        <v>53887020.020000003</v>
      </c>
      <c r="R15" s="14">
        <v>45863195.710000001</v>
      </c>
    </row>
    <row r="16" spans="1:19" ht="14" x14ac:dyDescent="0.3">
      <c r="A16" s="45" t="s">
        <v>110</v>
      </c>
      <c r="C16" s="11" t="s">
        <v>18</v>
      </c>
      <c r="D16" s="12">
        <v>8873821.8100000005</v>
      </c>
      <c r="E16" s="13">
        <v>11386228.960000001</v>
      </c>
      <c r="F16" s="13">
        <v>13615651</v>
      </c>
      <c r="G16" s="13">
        <v>16208238.23</v>
      </c>
      <c r="H16" s="13">
        <v>16441820.029999999</v>
      </c>
      <c r="I16" s="13">
        <v>22971457.190000001</v>
      </c>
      <c r="J16" s="13">
        <v>25185083.699999999</v>
      </c>
      <c r="K16" s="13">
        <v>24055255.949999999</v>
      </c>
      <c r="L16" s="13">
        <v>27327161.98</v>
      </c>
      <c r="M16" s="13">
        <v>38290163.189999998</v>
      </c>
      <c r="N16" s="13">
        <v>49867823.009999998</v>
      </c>
      <c r="O16" s="13">
        <v>41591251.890000001</v>
      </c>
      <c r="P16" s="13">
        <v>34217484.729999997</v>
      </c>
      <c r="Q16" s="13">
        <v>38178544.350000001</v>
      </c>
      <c r="R16" s="14">
        <v>31486094.960000001</v>
      </c>
    </row>
    <row r="17" spans="1:18" ht="14" x14ac:dyDescent="0.3">
      <c r="A17" s="45" t="s">
        <v>110</v>
      </c>
      <c r="C17" s="11" t="s">
        <v>27</v>
      </c>
      <c r="D17" s="12">
        <v>1363341.8</v>
      </c>
      <c r="E17" s="13">
        <v>1831113.57</v>
      </c>
      <c r="F17" s="13">
        <v>1918036.02</v>
      </c>
      <c r="G17" s="13">
        <v>3050782.68</v>
      </c>
      <c r="H17" s="13">
        <v>3279470.75</v>
      </c>
      <c r="I17" s="13">
        <v>5805886.6100000003</v>
      </c>
      <c r="J17" s="13">
        <v>6285911.6299999999</v>
      </c>
      <c r="K17" s="13">
        <v>6531449.5300000003</v>
      </c>
      <c r="L17" s="13">
        <v>6709261.2800000003</v>
      </c>
      <c r="M17" s="13">
        <v>11786556.529999999</v>
      </c>
      <c r="N17" s="13">
        <v>16325646.619999999</v>
      </c>
      <c r="O17" s="13">
        <v>15768939.960000001</v>
      </c>
      <c r="P17" s="13">
        <v>13444137.890000001</v>
      </c>
      <c r="Q17" s="13">
        <v>17539257.170000002</v>
      </c>
      <c r="R17" s="14">
        <v>10925651.609999999</v>
      </c>
    </row>
    <row r="18" spans="1:18" ht="14" x14ac:dyDescent="0.3">
      <c r="A18" s="45" t="s">
        <v>110</v>
      </c>
      <c r="C18" s="11" t="s">
        <v>20</v>
      </c>
      <c r="D18" s="12">
        <v>5650620.9899999993</v>
      </c>
      <c r="E18" s="13">
        <v>5410338.5499999998</v>
      </c>
      <c r="F18" s="13">
        <v>6220896.79</v>
      </c>
      <c r="G18" s="13">
        <v>8093856.1299999999</v>
      </c>
      <c r="H18" s="13">
        <v>8798943.0599999987</v>
      </c>
      <c r="I18" s="13">
        <v>14807008.989999998</v>
      </c>
      <c r="J18" s="13">
        <v>14082781.449999999</v>
      </c>
      <c r="K18" s="13">
        <v>12466418.91</v>
      </c>
      <c r="L18" s="13">
        <v>13639548.33</v>
      </c>
      <c r="M18" s="13">
        <v>15261465.189999999</v>
      </c>
      <c r="N18" s="13">
        <v>18460674.450000003</v>
      </c>
      <c r="O18" s="13">
        <v>18944780.289999999</v>
      </c>
      <c r="P18" s="13">
        <v>17620491.129999999</v>
      </c>
      <c r="Q18" s="13">
        <v>15071787.4</v>
      </c>
      <c r="R18" s="14">
        <v>13554950.68</v>
      </c>
    </row>
    <row r="19" spans="1:18" ht="14" x14ac:dyDescent="0.3">
      <c r="A19" s="45" t="s">
        <v>110</v>
      </c>
      <c r="C19" s="11" t="s">
        <v>19</v>
      </c>
      <c r="D19" s="12">
        <v>5136854.8599999994</v>
      </c>
      <c r="E19" s="13">
        <v>4971148.58</v>
      </c>
      <c r="F19" s="13">
        <v>5259797.71</v>
      </c>
      <c r="G19" s="13">
        <v>8479085.3499999996</v>
      </c>
      <c r="H19" s="13">
        <v>8051849.6100000003</v>
      </c>
      <c r="I19" s="13">
        <v>11903212.969999999</v>
      </c>
      <c r="J19" s="13">
        <v>8838891.9399999995</v>
      </c>
      <c r="K19" s="13">
        <v>10114507.950000001</v>
      </c>
      <c r="L19" s="13">
        <v>13337769.450000001</v>
      </c>
      <c r="M19" s="13">
        <v>19174841.23</v>
      </c>
      <c r="N19" s="13">
        <v>24003754.02</v>
      </c>
      <c r="O19" s="13">
        <v>19976703.059999999</v>
      </c>
      <c r="P19" s="13">
        <v>19524842.68</v>
      </c>
      <c r="Q19" s="13">
        <v>19274280.420000002</v>
      </c>
      <c r="R19" s="14">
        <v>18482523.68</v>
      </c>
    </row>
    <row r="20" spans="1:18" ht="14" x14ac:dyDescent="0.3">
      <c r="A20" s="45" t="s">
        <v>110</v>
      </c>
      <c r="C20" s="11" t="s">
        <v>21</v>
      </c>
      <c r="D20" s="12">
        <v>2315581.17</v>
      </c>
      <c r="E20" s="13">
        <v>1900314.69</v>
      </c>
      <c r="F20" s="13">
        <v>2409832.06</v>
      </c>
      <c r="G20" s="13">
        <v>2113555.65</v>
      </c>
      <c r="H20" s="13">
        <v>2504632.65</v>
      </c>
      <c r="I20" s="13">
        <v>3909552.03</v>
      </c>
      <c r="J20" s="13">
        <v>3647138.11</v>
      </c>
      <c r="K20" s="13">
        <v>4189473.76</v>
      </c>
      <c r="L20" s="13">
        <v>5307647.09</v>
      </c>
      <c r="M20" s="13">
        <v>10921938.689999999</v>
      </c>
      <c r="N20" s="13">
        <v>10327893</v>
      </c>
      <c r="O20" s="13">
        <v>11894958.029999999</v>
      </c>
      <c r="P20" s="13">
        <v>14628792.300000001</v>
      </c>
      <c r="Q20" s="13">
        <v>15790233.07</v>
      </c>
      <c r="R20" s="14">
        <v>16808077.52</v>
      </c>
    </row>
    <row r="21" spans="1:18" ht="14" x14ac:dyDescent="0.3">
      <c r="A21" s="45" t="s">
        <v>110</v>
      </c>
      <c r="C21" s="11" t="s">
        <v>26</v>
      </c>
      <c r="D21" s="12">
        <v>802169.69</v>
      </c>
      <c r="E21" s="13">
        <v>835065.34</v>
      </c>
      <c r="F21" s="13">
        <v>1185166.97</v>
      </c>
      <c r="G21" s="13">
        <v>3008774.45</v>
      </c>
      <c r="H21" s="13">
        <v>3299077.64</v>
      </c>
      <c r="I21" s="13">
        <v>2760926.08</v>
      </c>
      <c r="J21" s="13">
        <v>2489424.37</v>
      </c>
      <c r="K21" s="13">
        <v>4422891.71</v>
      </c>
      <c r="L21" s="13">
        <v>4488216.33</v>
      </c>
      <c r="M21" s="13">
        <v>5816830.5499999998</v>
      </c>
      <c r="N21" s="13">
        <v>7346602.2800000003</v>
      </c>
      <c r="O21" s="13">
        <v>7210901.1100000003</v>
      </c>
      <c r="P21" s="13">
        <v>5835831.3700000001</v>
      </c>
      <c r="Q21" s="13">
        <v>8228953.9100000001</v>
      </c>
      <c r="R21" s="14">
        <v>5724373.25</v>
      </c>
    </row>
    <row r="22" spans="1:18" ht="14" x14ac:dyDescent="0.3">
      <c r="A22" s="45" t="s">
        <v>110</v>
      </c>
      <c r="C22" s="11" t="s">
        <v>38</v>
      </c>
      <c r="D22" s="12">
        <v>1898905.73</v>
      </c>
      <c r="E22" s="13">
        <v>2069445.13</v>
      </c>
      <c r="F22" s="13">
        <v>2741971.9</v>
      </c>
      <c r="G22" s="13">
        <v>3419673.59</v>
      </c>
      <c r="H22" s="13">
        <v>3466352.0100000002</v>
      </c>
      <c r="I22" s="13">
        <v>7149436.46</v>
      </c>
      <c r="J22" s="13">
        <v>5704881.54</v>
      </c>
      <c r="K22" s="13">
        <v>6138269.3700000001</v>
      </c>
      <c r="L22" s="13">
        <v>5938221.4699999997</v>
      </c>
      <c r="M22" s="13">
        <v>7748330.4800000004</v>
      </c>
      <c r="N22" s="13">
        <v>10346731.630000001</v>
      </c>
      <c r="O22" s="13">
        <v>9316118.2599999998</v>
      </c>
      <c r="P22" s="13">
        <v>10640851.85</v>
      </c>
      <c r="Q22" s="13">
        <v>12058749.029999999</v>
      </c>
      <c r="R22" s="14">
        <v>10815412.279999999</v>
      </c>
    </row>
    <row r="23" spans="1:18" ht="14" x14ac:dyDescent="0.3">
      <c r="A23" s="45" t="s">
        <v>110</v>
      </c>
      <c r="C23" s="11" t="s">
        <v>29</v>
      </c>
      <c r="D23" s="12">
        <v>1491206.2</v>
      </c>
      <c r="E23" s="13">
        <v>1664321.69</v>
      </c>
      <c r="F23" s="13">
        <v>1928968.96</v>
      </c>
      <c r="G23" s="13">
        <v>2380319.9900000002</v>
      </c>
      <c r="H23" s="13">
        <v>2427677.2799999998</v>
      </c>
      <c r="I23" s="13">
        <v>3477724.92</v>
      </c>
      <c r="J23" s="13">
        <v>4814730.72</v>
      </c>
      <c r="K23" s="13">
        <v>3753831.97</v>
      </c>
      <c r="L23" s="13">
        <v>5386246.4000000004</v>
      </c>
      <c r="M23" s="13">
        <v>5366109.87</v>
      </c>
      <c r="N23" s="13">
        <v>9068946.8900000006</v>
      </c>
      <c r="O23" s="13">
        <v>7419436.0999999996</v>
      </c>
      <c r="P23" s="13">
        <v>8244787.6699999999</v>
      </c>
      <c r="Q23" s="13">
        <v>7781042.5</v>
      </c>
      <c r="R23" s="14">
        <v>10123609.880000001</v>
      </c>
    </row>
    <row r="24" spans="1:18" ht="14" x14ac:dyDescent="0.3">
      <c r="A24" s="45" t="s">
        <v>110</v>
      </c>
      <c r="C24" s="11" t="s">
        <v>40</v>
      </c>
      <c r="D24" s="12">
        <v>1715930.29</v>
      </c>
      <c r="E24" s="13">
        <v>1913915.8199999998</v>
      </c>
      <c r="F24" s="13">
        <v>1880255.73</v>
      </c>
      <c r="G24" s="13">
        <v>2333662.92</v>
      </c>
      <c r="H24" s="13">
        <v>1902011.01</v>
      </c>
      <c r="I24" s="13">
        <v>4455397.72</v>
      </c>
      <c r="J24" s="13">
        <v>5401856.4500000002</v>
      </c>
      <c r="K24" s="13">
        <v>3446351.13</v>
      </c>
      <c r="L24" s="13">
        <v>3376118.69</v>
      </c>
      <c r="M24" s="13">
        <v>8923449.5199999996</v>
      </c>
      <c r="N24" s="13">
        <v>7886961.2999999998</v>
      </c>
      <c r="O24" s="13">
        <v>8667778.6100000013</v>
      </c>
      <c r="P24" s="13">
        <v>9533834.2100000009</v>
      </c>
      <c r="Q24" s="13">
        <v>7017429.5300000003</v>
      </c>
      <c r="R24" s="14">
        <v>7378926.46</v>
      </c>
    </row>
    <row r="25" spans="1:18" ht="14" x14ac:dyDescent="0.3">
      <c r="A25" s="45" t="s">
        <v>110</v>
      </c>
      <c r="C25" s="11" t="s">
        <v>28</v>
      </c>
      <c r="D25" s="12">
        <v>135053.07999999999</v>
      </c>
      <c r="E25" s="13">
        <v>459509.08</v>
      </c>
      <c r="F25" s="13">
        <v>735721.01</v>
      </c>
      <c r="G25" s="13">
        <v>647936.21</v>
      </c>
      <c r="H25" s="13">
        <v>1185887.32</v>
      </c>
      <c r="I25" s="13">
        <v>1735209.46</v>
      </c>
      <c r="J25" s="13">
        <v>2580243.86</v>
      </c>
      <c r="K25" s="13">
        <v>1845897.23</v>
      </c>
      <c r="L25" s="13">
        <v>1829204.77</v>
      </c>
      <c r="M25" s="13">
        <v>4729588.46</v>
      </c>
      <c r="N25" s="13">
        <v>5014804.55</v>
      </c>
      <c r="O25" s="13">
        <v>3829205.27</v>
      </c>
      <c r="P25" s="13">
        <v>5284123.55</v>
      </c>
      <c r="Q25" s="13">
        <v>5211748.21</v>
      </c>
      <c r="R25" s="14">
        <v>3346395.54</v>
      </c>
    </row>
    <row r="26" spans="1:18" ht="14" x14ac:dyDescent="0.3">
      <c r="A26" s="45" t="s">
        <v>110</v>
      </c>
      <c r="C26" s="11" t="s">
        <v>23</v>
      </c>
      <c r="D26" s="12">
        <v>654343.76</v>
      </c>
      <c r="E26" s="13">
        <v>1503558.08</v>
      </c>
      <c r="F26" s="13">
        <v>2424674.11</v>
      </c>
      <c r="G26" s="13">
        <v>1883427.56</v>
      </c>
      <c r="H26" s="13">
        <v>2717109.45</v>
      </c>
      <c r="I26" s="13">
        <v>4904024.62</v>
      </c>
      <c r="J26" s="13">
        <v>4122915.94</v>
      </c>
      <c r="K26" s="13">
        <v>3895691.83</v>
      </c>
      <c r="L26" s="13">
        <v>5877704.9800000004</v>
      </c>
      <c r="M26" s="13">
        <v>5739808.4699999997</v>
      </c>
      <c r="N26" s="13">
        <v>8874237.2100000009</v>
      </c>
      <c r="O26" s="13">
        <v>9754392.0099999998</v>
      </c>
      <c r="P26" s="13">
        <v>8911614.5199999996</v>
      </c>
      <c r="Q26" s="13">
        <v>8795951.6799999997</v>
      </c>
      <c r="R26" s="14">
        <v>9591006.6799999997</v>
      </c>
    </row>
    <row r="27" spans="1:18" ht="14" x14ac:dyDescent="0.3">
      <c r="A27" s="45" t="s">
        <v>110</v>
      </c>
      <c r="C27" s="11" t="s">
        <v>22</v>
      </c>
      <c r="D27" s="12">
        <v>2182222.58</v>
      </c>
      <c r="E27" s="13">
        <v>1735786.72</v>
      </c>
      <c r="F27" s="13">
        <v>1794911.88</v>
      </c>
      <c r="G27" s="13">
        <v>2982203.82</v>
      </c>
      <c r="H27" s="13">
        <v>2860995.54</v>
      </c>
      <c r="I27" s="13">
        <v>4093835</v>
      </c>
      <c r="J27" s="13">
        <v>4714098.0200000005</v>
      </c>
      <c r="K27" s="13">
        <v>4640111.2300000004</v>
      </c>
      <c r="L27" s="13">
        <v>4980360.97</v>
      </c>
      <c r="M27" s="13">
        <v>6873100.3200000003</v>
      </c>
      <c r="N27" s="13">
        <v>8093664.6500000004</v>
      </c>
      <c r="O27" s="13">
        <v>9540419.0800000001</v>
      </c>
      <c r="P27" s="13">
        <v>9251181.1199999992</v>
      </c>
      <c r="Q27" s="13">
        <v>9664224.8600000013</v>
      </c>
      <c r="R27" s="14">
        <v>8856353.6699999999</v>
      </c>
    </row>
    <row r="28" spans="1:18" ht="14.5" thickBot="1" x14ac:dyDescent="0.35">
      <c r="A28" s="45" t="s">
        <v>110</v>
      </c>
      <c r="C28" s="11" t="s">
        <v>24</v>
      </c>
      <c r="D28" s="15">
        <v>11925436.74</v>
      </c>
      <c r="E28" s="16">
        <v>15179823.379999999</v>
      </c>
      <c r="F28" s="16">
        <v>18446953.229999997</v>
      </c>
      <c r="G28" s="16">
        <v>21508297.380000003</v>
      </c>
      <c r="H28" s="16">
        <v>23246067.579999998</v>
      </c>
      <c r="I28" s="16">
        <v>38775268.149999999</v>
      </c>
      <c r="J28" s="16">
        <v>39892921.779999994</v>
      </c>
      <c r="K28" s="16">
        <v>36974650.789999999</v>
      </c>
      <c r="L28" s="16">
        <v>45415374.120000005</v>
      </c>
      <c r="M28" s="16">
        <v>67084752.909999996</v>
      </c>
      <c r="N28" s="16">
        <v>80931545.609999999</v>
      </c>
      <c r="O28" s="16">
        <v>80453254.569999993</v>
      </c>
      <c r="P28" s="16">
        <v>78256767.079999998</v>
      </c>
      <c r="Q28" s="16">
        <v>83611218.515000015</v>
      </c>
      <c r="R28" s="17">
        <v>83618892.219999999</v>
      </c>
    </row>
    <row r="29" spans="1:18" ht="14.5" thickBot="1" x14ac:dyDescent="0.35">
      <c r="A29" s="45" t="s">
        <v>110</v>
      </c>
      <c r="C29" s="18" t="s">
        <v>14</v>
      </c>
      <c r="D29" s="19">
        <v>97729947.690000013</v>
      </c>
      <c r="E29" s="20">
        <v>117977126.50999996</v>
      </c>
      <c r="F29" s="20">
        <v>150020359.00999999</v>
      </c>
      <c r="G29" s="20">
        <v>168690878.38</v>
      </c>
      <c r="H29" s="20">
        <v>172975606.16999996</v>
      </c>
      <c r="I29" s="20">
        <v>277992981.93000007</v>
      </c>
      <c r="J29" s="20">
        <v>274743427.22999996</v>
      </c>
      <c r="K29" s="20">
        <v>248069602.42999998</v>
      </c>
      <c r="L29" s="20">
        <v>291585827.72000003</v>
      </c>
      <c r="M29" s="20">
        <v>416841171.32000005</v>
      </c>
      <c r="N29" s="20">
        <v>495944940.73999995</v>
      </c>
      <c r="O29" s="20">
        <v>466909223.00999993</v>
      </c>
      <c r="P29" s="20">
        <v>442682637.69</v>
      </c>
      <c r="Q29" s="20">
        <v>475263542.18499994</v>
      </c>
      <c r="R29" s="21">
        <v>433159350.38</v>
      </c>
    </row>
    <row r="33" spans="1:18" ht="23" x14ac:dyDescent="0.25">
      <c r="C33" s="1" t="s">
        <v>60</v>
      </c>
      <c r="D33" s="1"/>
      <c r="E33" s="1"/>
      <c r="F33" s="1"/>
      <c r="G33" s="1"/>
      <c r="H33" s="1"/>
      <c r="I33" s="1"/>
      <c r="J33" s="1"/>
      <c r="K33" s="1"/>
      <c r="L33" s="1"/>
      <c r="M33" s="1"/>
      <c r="N33" s="9"/>
      <c r="O33" s="9"/>
      <c r="P33" s="9"/>
      <c r="Q33" s="9"/>
      <c r="R33" s="9"/>
    </row>
    <row r="34" spans="1:18" s="28" customFormat="1" ht="23.5" thickBot="1" x14ac:dyDescent="0.3">
      <c r="A34" s="45"/>
      <c r="C34" s="1"/>
      <c r="D34" s="1"/>
      <c r="E34" s="1"/>
      <c r="F34" s="1"/>
      <c r="G34" s="1"/>
      <c r="H34" s="1"/>
      <c r="I34" s="1"/>
      <c r="J34" s="1"/>
      <c r="K34" s="1"/>
      <c r="L34" s="1"/>
      <c r="M34" s="1"/>
      <c r="N34" s="9"/>
      <c r="O34" s="9"/>
      <c r="P34" s="9"/>
      <c r="Q34" s="9"/>
      <c r="R34" s="9"/>
    </row>
    <row r="35" spans="1:18" ht="14.5" thickBot="1" x14ac:dyDescent="0.35">
      <c r="C35" s="2"/>
      <c r="D35" s="140" t="s">
        <v>52</v>
      </c>
      <c r="E35" s="141"/>
      <c r="F35" s="141"/>
      <c r="G35" s="141"/>
      <c r="H35" s="141"/>
      <c r="I35" s="141"/>
      <c r="J35" s="141"/>
      <c r="K35" s="141"/>
      <c r="L35" s="141"/>
      <c r="M35" s="141"/>
      <c r="N35" s="141"/>
      <c r="O35" s="141"/>
      <c r="P35" s="141"/>
      <c r="Q35" s="141"/>
      <c r="R35" s="142"/>
    </row>
    <row r="36" spans="1:18" ht="14.5" thickBot="1" x14ac:dyDescent="0.35">
      <c r="A36" s="45" t="s">
        <v>16</v>
      </c>
      <c r="C36" s="3" t="s">
        <v>352</v>
      </c>
      <c r="D36" s="4" t="s">
        <v>0</v>
      </c>
      <c r="E36" s="5" t="s">
        <v>1</v>
      </c>
      <c r="F36" s="5" t="s">
        <v>2</v>
      </c>
      <c r="G36" s="5" t="s">
        <v>3</v>
      </c>
      <c r="H36" s="5" t="s">
        <v>4</v>
      </c>
      <c r="I36" s="5" t="s">
        <v>5</v>
      </c>
      <c r="J36" s="5" t="s">
        <v>6</v>
      </c>
      <c r="K36" s="5" t="s">
        <v>7</v>
      </c>
      <c r="L36" s="5" t="s">
        <v>8</v>
      </c>
      <c r="M36" s="5" t="s">
        <v>9</v>
      </c>
      <c r="N36" s="5" t="s">
        <v>10</v>
      </c>
      <c r="O36" s="5" t="s">
        <v>11</v>
      </c>
      <c r="P36" s="5" t="s">
        <v>17</v>
      </c>
      <c r="Q36" s="5" t="s">
        <v>44</v>
      </c>
      <c r="R36" s="6" t="s">
        <v>88</v>
      </c>
    </row>
    <row r="37" spans="1:18" ht="14" x14ac:dyDescent="0.3">
      <c r="A37" s="45" t="s">
        <v>16</v>
      </c>
      <c r="C37" s="11" t="s">
        <v>378</v>
      </c>
      <c r="D37" s="12">
        <v>12561001.09</v>
      </c>
      <c r="E37" s="13">
        <v>11121574.92</v>
      </c>
      <c r="F37" s="13">
        <v>18274605.84</v>
      </c>
      <c r="G37" s="13">
        <v>17301085.16</v>
      </c>
      <c r="H37" s="13">
        <v>19077083.530000001</v>
      </c>
      <c r="I37" s="13">
        <v>35428163.659999996</v>
      </c>
      <c r="J37" s="13">
        <v>37029311.189999998</v>
      </c>
      <c r="K37" s="13">
        <v>24404939.050000001</v>
      </c>
      <c r="L37" s="13">
        <v>25951070.280000001</v>
      </c>
      <c r="M37" s="13">
        <v>44776204.43</v>
      </c>
      <c r="N37" s="13">
        <v>42768507.270000003</v>
      </c>
      <c r="O37" s="13">
        <v>47949026.869999997</v>
      </c>
      <c r="P37" s="13">
        <v>53178032.869999997</v>
      </c>
      <c r="Q37" s="13">
        <v>60052239.509999998</v>
      </c>
      <c r="R37" s="14">
        <v>53442327.770000003</v>
      </c>
    </row>
    <row r="38" spans="1:18" ht="14" x14ac:dyDescent="0.3">
      <c r="A38" s="45" t="s">
        <v>16</v>
      </c>
      <c r="C38" s="11" t="s">
        <v>379</v>
      </c>
      <c r="D38" s="12">
        <v>8087701.4400000004</v>
      </c>
      <c r="E38" s="13">
        <v>10216525.51</v>
      </c>
      <c r="F38" s="13">
        <v>12923650.199999999</v>
      </c>
      <c r="G38" s="13">
        <v>14055743.619999999</v>
      </c>
      <c r="H38" s="13">
        <v>15855135.449999999</v>
      </c>
      <c r="I38" s="13">
        <v>25583184.899999999</v>
      </c>
      <c r="J38" s="13">
        <v>24541744.370000001</v>
      </c>
      <c r="K38" s="13">
        <v>23589833.550000001</v>
      </c>
      <c r="L38" s="13">
        <v>25948973.690000001</v>
      </c>
      <c r="M38" s="13">
        <v>38809179.030000001</v>
      </c>
      <c r="N38" s="13">
        <v>45860152.68</v>
      </c>
      <c r="O38" s="13">
        <v>40989326</v>
      </c>
      <c r="P38" s="13">
        <v>36902611.490000002</v>
      </c>
      <c r="Q38" s="13">
        <v>39315918.57</v>
      </c>
      <c r="R38" s="14">
        <v>37280719.469999999</v>
      </c>
    </row>
    <row r="39" spans="1:18" ht="14" x14ac:dyDescent="0.3">
      <c r="A39" s="45" t="s">
        <v>16</v>
      </c>
      <c r="C39" s="11" t="s">
        <v>25</v>
      </c>
      <c r="D39" s="12">
        <v>2266839.58</v>
      </c>
      <c r="E39" s="13">
        <v>3253571.86</v>
      </c>
      <c r="F39" s="13">
        <v>10596916.5</v>
      </c>
      <c r="G39" s="13">
        <v>7662290.9500000002</v>
      </c>
      <c r="H39" s="13">
        <v>5076637.8600000003</v>
      </c>
      <c r="I39" s="13">
        <v>9470988.2799999993</v>
      </c>
      <c r="J39" s="13">
        <v>9467070.2899999991</v>
      </c>
      <c r="K39" s="13">
        <v>6821689.6399999997</v>
      </c>
      <c r="L39" s="13">
        <v>10545198.119999999</v>
      </c>
      <c r="M39" s="13">
        <v>13567289.060000001</v>
      </c>
      <c r="N39" s="13">
        <v>14562857.35</v>
      </c>
      <c r="O39" s="13">
        <v>14556369.710000001</v>
      </c>
      <c r="P39" s="13">
        <v>15977520.09</v>
      </c>
      <c r="Q39" s="13">
        <v>19627447.539999999</v>
      </c>
      <c r="R39" s="14">
        <v>17281752.98</v>
      </c>
    </row>
    <row r="40" spans="1:18" ht="14" x14ac:dyDescent="0.3">
      <c r="A40" s="45" t="s">
        <v>16</v>
      </c>
      <c r="C40" s="11" t="s">
        <v>43</v>
      </c>
      <c r="D40" s="12">
        <v>7522817.4000000004</v>
      </c>
      <c r="E40" s="13">
        <v>9522096</v>
      </c>
      <c r="F40" s="13">
        <v>13889859.050000001</v>
      </c>
      <c r="G40" s="13">
        <v>15154006.640000001</v>
      </c>
      <c r="H40" s="13">
        <v>16330792.279999999</v>
      </c>
      <c r="I40" s="13">
        <v>27488588.77</v>
      </c>
      <c r="J40" s="13">
        <v>27313386.59</v>
      </c>
      <c r="K40" s="13">
        <v>26774439.940000001</v>
      </c>
      <c r="L40" s="13">
        <v>33238411.260000002</v>
      </c>
      <c r="M40" s="13">
        <v>41365078.43</v>
      </c>
      <c r="N40" s="13">
        <v>53302864.700000003</v>
      </c>
      <c r="O40" s="13">
        <v>51471115.990000002</v>
      </c>
      <c r="P40" s="13">
        <v>44605735.869999997</v>
      </c>
      <c r="Q40" s="13">
        <v>49957093.369999997</v>
      </c>
      <c r="R40" s="14">
        <v>46336164.390000001</v>
      </c>
    </row>
    <row r="41" spans="1:18" ht="14" x14ac:dyDescent="0.3">
      <c r="A41" s="45" t="s">
        <v>16</v>
      </c>
      <c r="C41" s="11" t="s">
        <v>36</v>
      </c>
      <c r="D41" s="12">
        <v>9149960.9399999995</v>
      </c>
      <c r="E41" s="13">
        <v>11343981.039999999</v>
      </c>
      <c r="F41" s="13">
        <v>17224453.809999999</v>
      </c>
      <c r="G41" s="13">
        <v>22567888.32</v>
      </c>
      <c r="H41" s="13">
        <v>23040110.460000001</v>
      </c>
      <c r="I41" s="13">
        <v>35768559.329999998</v>
      </c>
      <c r="J41" s="13">
        <v>36113881.390000001</v>
      </c>
      <c r="K41" s="13">
        <v>33848177.640000001</v>
      </c>
      <c r="L41" s="13">
        <v>40262147.859999999</v>
      </c>
      <c r="M41" s="13">
        <v>58035390.460000001</v>
      </c>
      <c r="N41" s="13">
        <v>69367818.230000004</v>
      </c>
      <c r="O41" s="13">
        <v>57299624.07</v>
      </c>
      <c r="P41" s="13">
        <v>48952817.100000001</v>
      </c>
      <c r="Q41" s="13">
        <v>53013220.75</v>
      </c>
      <c r="R41" s="14">
        <v>45378795.710000001</v>
      </c>
    </row>
    <row r="42" spans="1:18" ht="14" x14ac:dyDescent="0.3">
      <c r="A42" s="45" t="s">
        <v>16</v>
      </c>
      <c r="C42" s="11" t="s">
        <v>18</v>
      </c>
      <c r="D42" s="12">
        <v>8507689.5700000003</v>
      </c>
      <c r="E42" s="13">
        <v>10505844.75</v>
      </c>
      <c r="F42" s="13">
        <v>13197826</v>
      </c>
      <c r="G42" s="13">
        <v>15980623.23</v>
      </c>
      <c r="H42" s="13">
        <v>16239820.029999999</v>
      </c>
      <c r="I42" s="13">
        <v>22821157.190000001</v>
      </c>
      <c r="J42" s="13">
        <v>24987083.699999999</v>
      </c>
      <c r="K42" s="13">
        <v>23215966.57</v>
      </c>
      <c r="L42" s="13">
        <v>26940044.300000001</v>
      </c>
      <c r="M42" s="13">
        <v>37810469.710000001</v>
      </c>
      <c r="N42" s="13">
        <v>49413417.869999997</v>
      </c>
      <c r="O42" s="13">
        <v>40927850.380000003</v>
      </c>
      <c r="P42" s="13">
        <v>34179984.729999997</v>
      </c>
      <c r="Q42" s="13">
        <v>38062044.350000001</v>
      </c>
      <c r="R42" s="14">
        <v>31431344.960000001</v>
      </c>
    </row>
    <row r="43" spans="1:18" ht="14" x14ac:dyDescent="0.3">
      <c r="A43" s="45" t="s">
        <v>16</v>
      </c>
      <c r="C43" s="11" t="s">
        <v>27</v>
      </c>
      <c r="D43" s="12">
        <v>1232209.25</v>
      </c>
      <c r="E43" s="13">
        <v>1371113.57</v>
      </c>
      <c r="F43" s="13">
        <v>1814536.02</v>
      </c>
      <c r="G43" s="13">
        <v>2820782.68</v>
      </c>
      <c r="H43" s="13">
        <v>3107470.75</v>
      </c>
      <c r="I43" s="13">
        <v>5805886.6100000003</v>
      </c>
      <c r="J43" s="13">
        <v>6285911.6299999999</v>
      </c>
      <c r="K43" s="13">
        <v>6485449.5300000003</v>
      </c>
      <c r="L43" s="13">
        <v>6397268.46</v>
      </c>
      <c r="M43" s="13">
        <v>11727947.6</v>
      </c>
      <c r="N43" s="13">
        <v>16325646.619999999</v>
      </c>
      <c r="O43" s="13">
        <v>15752939.960000001</v>
      </c>
      <c r="P43" s="13">
        <v>13444137.890000001</v>
      </c>
      <c r="Q43" s="13">
        <v>17539257.170000002</v>
      </c>
      <c r="R43" s="14">
        <v>10925651.609999999</v>
      </c>
    </row>
    <row r="44" spans="1:18" ht="14" x14ac:dyDescent="0.3">
      <c r="A44" s="45" t="s">
        <v>16</v>
      </c>
      <c r="C44" s="11" t="s">
        <v>20</v>
      </c>
      <c r="D44" s="12">
        <v>5399037.3499999996</v>
      </c>
      <c r="E44" s="13">
        <v>5174669.05</v>
      </c>
      <c r="F44" s="13">
        <v>5977259.29</v>
      </c>
      <c r="G44" s="13">
        <v>7869006.6299999999</v>
      </c>
      <c r="H44" s="13">
        <v>8768479.0199999996</v>
      </c>
      <c r="I44" s="13">
        <v>13504896.539999999</v>
      </c>
      <c r="J44" s="13">
        <v>13849281.449999999</v>
      </c>
      <c r="K44" s="13">
        <v>12299303.91</v>
      </c>
      <c r="L44" s="13">
        <v>13396994.43</v>
      </c>
      <c r="M44" s="13">
        <v>15117020.189999999</v>
      </c>
      <c r="N44" s="13">
        <v>18159519.940000001</v>
      </c>
      <c r="O44" s="13">
        <v>18648810.5</v>
      </c>
      <c r="P44" s="13">
        <v>17117991.129999999</v>
      </c>
      <c r="Q44" s="13">
        <v>14973087.4</v>
      </c>
      <c r="R44" s="14">
        <v>13470090.68</v>
      </c>
    </row>
    <row r="45" spans="1:18" ht="14" x14ac:dyDescent="0.3">
      <c r="A45" s="45" t="s">
        <v>16</v>
      </c>
      <c r="C45" s="11" t="s">
        <v>19</v>
      </c>
      <c r="D45" s="12">
        <v>4640366.5599999996</v>
      </c>
      <c r="E45" s="13">
        <v>4793422.4400000004</v>
      </c>
      <c r="F45" s="13">
        <v>5221297.71</v>
      </c>
      <c r="G45" s="13">
        <v>8443235.3499999996</v>
      </c>
      <c r="H45" s="13">
        <v>8044349.6100000003</v>
      </c>
      <c r="I45" s="13">
        <v>11899557.609999999</v>
      </c>
      <c r="J45" s="13">
        <v>8825268.5700000003</v>
      </c>
      <c r="K45" s="13">
        <v>9902709.7200000007</v>
      </c>
      <c r="L45" s="13">
        <v>13085676.74</v>
      </c>
      <c r="M45" s="13">
        <v>18439238.32</v>
      </c>
      <c r="N45" s="13">
        <v>23875155.52</v>
      </c>
      <c r="O45" s="13">
        <v>19632143</v>
      </c>
      <c r="P45" s="13">
        <v>19371663.239999998</v>
      </c>
      <c r="Q45" s="13">
        <v>19174480.420000002</v>
      </c>
      <c r="R45" s="14">
        <v>18352523.68</v>
      </c>
    </row>
    <row r="46" spans="1:18" ht="14" x14ac:dyDescent="0.3">
      <c r="A46" s="45" t="s">
        <v>16</v>
      </c>
      <c r="C46" s="11" t="s">
        <v>21</v>
      </c>
      <c r="D46" s="12">
        <v>1146581.17</v>
      </c>
      <c r="E46" s="13">
        <v>1517564.69</v>
      </c>
      <c r="F46" s="13">
        <v>2023832.06</v>
      </c>
      <c r="G46" s="13">
        <v>2113555.65</v>
      </c>
      <c r="H46" s="13">
        <v>2470632.65</v>
      </c>
      <c r="I46" s="13">
        <v>3909552.03</v>
      </c>
      <c r="J46" s="13">
        <v>3632138.11</v>
      </c>
      <c r="K46" s="13">
        <v>4134473.76</v>
      </c>
      <c r="L46" s="13">
        <v>5222647.09</v>
      </c>
      <c r="M46" s="13">
        <v>10450638.689999999</v>
      </c>
      <c r="N46" s="13">
        <v>10277393</v>
      </c>
      <c r="O46" s="13">
        <v>11865958.029999999</v>
      </c>
      <c r="P46" s="13">
        <v>14518792.300000001</v>
      </c>
      <c r="Q46" s="13">
        <v>15745233.07</v>
      </c>
      <c r="R46" s="14">
        <v>16383077.52</v>
      </c>
    </row>
    <row r="47" spans="1:18" ht="14" x14ac:dyDescent="0.3">
      <c r="A47" s="45" t="s">
        <v>16</v>
      </c>
      <c r="C47" s="11" t="s">
        <v>26</v>
      </c>
      <c r="D47" s="12">
        <v>760419.69</v>
      </c>
      <c r="E47" s="13">
        <v>788190.34</v>
      </c>
      <c r="F47" s="13">
        <v>1090166.97</v>
      </c>
      <c r="G47" s="13">
        <v>2887774.45</v>
      </c>
      <c r="H47" s="13">
        <v>3214802.64</v>
      </c>
      <c r="I47" s="13">
        <v>2347452.08</v>
      </c>
      <c r="J47" s="13">
        <v>2379424.37</v>
      </c>
      <c r="K47" s="13">
        <v>4302891.71</v>
      </c>
      <c r="L47" s="13">
        <v>4408216.33</v>
      </c>
      <c r="M47" s="13">
        <v>5694499.8300000001</v>
      </c>
      <c r="N47" s="13">
        <v>7086602.2800000003</v>
      </c>
      <c r="O47" s="13">
        <v>7210901.1100000003</v>
      </c>
      <c r="P47" s="13">
        <v>5775831.3700000001</v>
      </c>
      <c r="Q47" s="13">
        <v>8202453.9100000001</v>
      </c>
      <c r="R47" s="14">
        <v>5724373.25</v>
      </c>
    </row>
    <row r="48" spans="1:18" ht="14" x14ac:dyDescent="0.3">
      <c r="A48" s="45" t="s">
        <v>16</v>
      </c>
      <c r="C48" s="11" t="s">
        <v>38</v>
      </c>
      <c r="D48" s="12">
        <v>1807135.11</v>
      </c>
      <c r="E48" s="13">
        <v>1622945.13</v>
      </c>
      <c r="F48" s="13">
        <v>2575146.9</v>
      </c>
      <c r="G48" s="13">
        <v>3277273.59</v>
      </c>
      <c r="H48" s="13">
        <v>2945875.95</v>
      </c>
      <c r="I48" s="13">
        <v>7091186.46</v>
      </c>
      <c r="J48" s="13">
        <v>5584381.54</v>
      </c>
      <c r="K48" s="13">
        <v>6077019.3700000001</v>
      </c>
      <c r="L48" s="13">
        <v>5788771.4699999997</v>
      </c>
      <c r="M48" s="13">
        <v>7720933.3600000003</v>
      </c>
      <c r="N48" s="13">
        <v>10113842.73</v>
      </c>
      <c r="O48" s="13">
        <v>9308368.2599999998</v>
      </c>
      <c r="P48" s="13">
        <v>10640851.85</v>
      </c>
      <c r="Q48" s="13">
        <v>11154846.84</v>
      </c>
      <c r="R48" s="14">
        <v>10363202.27</v>
      </c>
    </row>
    <row r="49" spans="1:18" ht="14" x14ac:dyDescent="0.3">
      <c r="A49" s="45" t="s">
        <v>16</v>
      </c>
      <c r="C49" s="11" t="s">
        <v>29</v>
      </c>
      <c r="D49" s="12">
        <v>1245856.2</v>
      </c>
      <c r="E49" s="13">
        <v>1303379.4099999999</v>
      </c>
      <c r="F49" s="13">
        <v>1730218.96</v>
      </c>
      <c r="G49" s="13">
        <v>1896490.75</v>
      </c>
      <c r="H49" s="13">
        <v>2336677.2799999998</v>
      </c>
      <c r="I49" s="13">
        <v>3420724.92</v>
      </c>
      <c r="J49" s="13">
        <v>4369730.72</v>
      </c>
      <c r="K49" s="13">
        <v>3705631.97</v>
      </c>
      <c r="L49" s="13">
        <v>5386246.4000000004</v>
      </c>
      <c r="M49" s="13">
        <v>5212634.87</v>
      </c>
      <c r="N49" s="13">
        <v>9004746.8900000006</v>
      </c>
      <c r="O49" s="13">
        <v>7419436.0999999996</v>
      </c>
      <c r="P49" s="13">
        <v>8208287.6699999999</v>
      </c>
      <c r="Q49" s="13">
        <v>7535640.1600000001</v>
      </c>
      <c r="R49" s="14">
        <v>10033609.880000001</v>
      </c>
    </row>
    <row r="50" spans="1:18" ht="14" x14ac:dyDescent="0.3">
      <c r="A50" s="45" t="s">
        <v>16</v>
      </c>
      <c r="C50" s="11" t="s">
        <v>40</v>
      </c>
      <c r="D50" s="12">
        <v>1455930.29</v>
      </c>
      <c r="E50" s="13">
        <v>1380794.72</v>
      </c>
      <c r="F50" s="13">
        <v>1803255.73</v>
      </c>
      <c r="G50" s="13">
        <v>2262812.92</v>
      </c>
      <c r="H50" s="13">
        <v>1902011.01</v>
      </c>
      <c r="I50" s="13">
        <v>4393647.72</v>
      </c>
      <c r="J50" s="13">
        <v>5400356.4500000002</v>
      </c>
      <c r="K50" s="13">
        <v>3429151.13</v>
      </c>
      <c r="L50" s="13">
        <v>3376118.69</v>
      </c>
      <c r="M50" s="13">
        <v>8709599.1999999993</v>
      </c>
      <c r="N50" s="13">
        <v>7577175.4699999997</v>
      </c>
      <c r="O50" s="13">
        <v>8563524.8100000005</v>
      </c>
      <c r="P50" s="13">
        <v>9533834.2100000009</v>
      </c>
      <c r="Q50" s="13">
        <v>7007429.5300000003</v>
      </c>
      <c r="R50" s="14">
        <v>7320426.46</v>
      </c>
    </row>
    <row r="51" spans="1:18" ht="14" x14ac:dyDescent="0.3">
      <c r="A51" s="45" t="s">
        <v>16</v>
      </c>
      <c r="C51" s="11" t="s">
        <v>28</v>
      </c>
      <c r="D51" s="12">
        <v>135053.07999999999</v>
      </c>
      <c r="E51" s="13">
        <v>459509.08</v>
      </c>
      <c r="F51" s="13">
        <v>735721.01</v>
      </c>
      <c r="G51" s="13">
        <v>647936.21</v>
      </c>
      <c r="H51" s="13">
        <v>1185887.32</v>
      </c>
      <c r="I51" s="13">
        <v>1735209.46</v>
      </c>
      <c r="J51" s="13">
        <v>2580243.86</v>
      </c>
      <c r="K51" s="13">
        <v>1845897.23</v>
      </c>
      <c r="L51" s="13">
        <v>1813454.77</v>
      </c>
      <c r="M51" s="13">
        <v>4404588.46</v>
      </c>
      <c r="N51" s="13">
        <v>4499804.55</v>
      </c>
      <c r="O51" s="13">
        <v>3829205.27</v>
      </c>
      <c r="P51" s="13">
        <v>5284123.55</v>
      </c>
      <c r="Q51" s="13">
        <v>5211748.21</v>
      </c>
      <c r="R51" s="14">
        <v>3346395.54</v>
      </c>
    </row>
    <row r="52" spans="1:18" ht="14" x14ac:dyDescent="0.3">
      <c r="A52" s="45" t="s">
        <v>16</v>
      </c>
      <c r="C52" s="11" t="s">
        <v>23</v>
      </c>
      <c r="D52" s="12">
        <v>654343.76</v>
      </c>
      <c r="E52" s="13">
        <v>1503558.08</v>
      </c>
      <c r="F52" s="13">
        <v>2424674.11</v>
      </c>
      <c r="G52" s="13">
        <v>1883427.56</v>
      </c>
      <c r="H52" s="13">
        <v>2717109.45</v>
      </c>
      <c r="I52" s="13">
        <v>4736649.62</v>
      </c>
      <c r="J52" s="13">
        <v>4122915.94</v>
      </c>
      <c r="K52" s="13">
        <v>3885691.83</v>
      </c>
      <c r="L52" s="13">
        <v>5688799.7800000003</v>
      </c>
      <c r="M52" s="13">
        <v>5728611.4699999997</v>
      </c>
      <c r="N52" s="13">
        <v>8874237.2100000009</v>
      </c>
      <c r="O52" s="13">
        <v>9749257.0899999999</v>
      </c>
      <c r="P52" s="13">
        <v>8878114.5199999996</v>
      </c>
      <c r="Q52" s="13">
        <v>8740951.6799999997</v>
      </c>
      <c r="R52" s="14">
        <v>9591006.6799999997</v>
      </c>
    </row>
    <row r="53" spans="1:18" ht="14" x14ac:dyDescent="0.3">
      <c r="A53" s="45" t="s">
        <v>16</v>
      </c>
      <c r="C53" s="11" t="s">
        <v>22</v>
      </c>
      <c r="D53" s="12">
        <v>2077972.58</v>
      </c>
      <c r="E53" s="13">
        <v>1673786.72</v>
      </c>
      <c r="F53" s="13">
        <v>1772911.88</v>
      </c>
      <c r="G53" s="13">
        <v>2962203.82</v>
      </c>
      <c r="H53" s="13">
        <v>2781495.54</v>
      </c>
      <c r="I53" s="13">
        <v>4038453.13</v>
      </c>
      <c r="J53" s="13">
        <v>4680414.82</v>
      </c>
      <c r="K53" s="13">
        <v>4486291.2300000004</v>
      </c>
      <c r="L53" s="13">
        <v>4858080.97</v>
      </c>
      <c r="M53" s="13">
        <v>6659850.3200000003</v>
      </c>
      <c r="N53" s="13">
        <v>7999664.6500000004</v>
      </c>
      <c r="O53" s="13">
        <v>9527619.0800000001</v>
      </c>
      <c r="P53" s="13">
        <v>8999568.2599999998</v>
      </c>
      <c r="Q53" s="13">
        <v>9437055.6300000008</v>
      </c>
      <c r="R53" s="14">
        <v>8641966.5899999999</v>
      </c>
    </row>
    <row r="54" spans="1:18" ht="14.5" thickBot="1" x14ac:dyDescent="0.35">
      <c r="A54" s="45" t="s">
        <v>16</v>
      </c>
      <c r="C54" s="11" t="s">
        <v>24</v>
      </c>
      <c r="D54" s="15">
        <v>10593456.43</v>
      </c>
      <c r="E54" s="16">
        <v>13759502.68</v>
      </c>
      <c r="F54" s="16">
        <v>16664234.26</v>
      </c>
      <c r="G54" s="16">
        <v>20441160.530000001</v>
      </c>
      <c r="H54" s="16">
        <v>22290927.579999998</v>
      </c>
      <c r="I54" s="16">
        <v>35280236.280000001</v>
      </c>
      <c r="J54" s="16">
        <v>38923984.509999998</v>
      </c>
      <c r="K54" s="16">
        <v>35070732.210000001</v>
      </c>
      <c r="L54" s="16">
        <v>41623310.740000002</v>
      </c>
      <c r="M54" s="16">
        <v>64590258.009999998</v>
      </c>
      <c r="N54" s="16">
        <v>78598982.25</v>
      </c>
      <c r="O54" s="16">
        <v>78938097.359999999</v>
      </c>
      <c r="P54" s="16">
        <v>77111399.519999996</v>
      </c>
      <c r="Q54" s="16">
        <v>81282195.885000005</v>
      </c>
      <c r="R54" s="17">
        <v>75222694.870000005</v>
      </c>
    </row>
    <row r="55" spans="1:18" ht="14.5" thickBot="1" x14ac:dyDescent="0.35">
      <c r="A55" s="45" t="s">
        <v>16</v>
      </c>
      <c r="C55" s="18" t="s">
        <v>14</v>
      </c>
      <c r="D55" s="19">
        <v>79244371.49000001</v>
      </c>
      <c r="E55" s="20">
        <v>91312029.98999998</v>
      </c>
      <c r="F55" s="20">
        <v>129940566.30000001</v>
      </c>
      <c r="G55" s="20">
        <v>150227298.06</v>
      </c>
      <c r="H55" s="20">
        <v>157385298.41000003</v>
      </c>
      <c r="I55" s="20">
        <v>254724094.59</v>
      </c>
      <c r="J55" s="20">
        <v>260086529.49999994</v>
      </c>
      <c r="K55" s="20">
        <v>234280289.99000001</v>
      </c>
      <c r="L55" s="20">
        <v>273931431.38000005</v>
      </c>
      <c r="M55" s="20">
        <v>398819431.44</v>
      </c>
      <c r="N55" s="20">
        <v>477668389.20999998</v>
      </c>
      <c r="O55" s="20">
        <v>453639573.58999997</v>
      </c>
      <c r="P55" s="20">
        <v>432681297.65999997</v>
      </c>
      <c r="Q55" s="20">
        <v>466032343.99499995</v>
      </c>
      <c r="R55" s="21">
        <v>420526124.31</v>
      </c>
    </row>
    <row r="59" spans="1:18" ht="23" x14ac:dyDescent="0.25">
      <c r="C59" s="1" t="s">
        <v>170</v>
      </c>
      <c r="D59" s="1"/>
      <c r="E59" s="1"/>
      <c r="F59" s="1"/>
      <c r="G59" s="1"/>
      <c r="H59" s="1"/>
      <c r="I59" s="1"/>
      <c r="J59" s="1"/>
      <c r="K59" s="1"/>
      <c r="L59" s="1"/>
      <c r="M59" s="1"/>
      <c r="N59" s="9"/>
      <c r="O59" s="9"/>
      <c r="P59" s="9"/>
      <c r="Q59" s="9"/>
      <c r="R59" s="9"/>
    </row>
    <row r="60" spans="1:18" s="28" customFormat="1" ht="23.5" thickBot="1" x14ac:dyDescent="0.3">
      <c r="A60" s="45"/>
      <c r="C60" s="1"/>
      <c r="D60" s="1"/>
      <c r="E60" s="1"/>
      <c r="F60" s="1"/>
      <c r="G60" s="1"/>
      <c r="H60" s="1"/>
      <c r="I60" s="1"/>
      <c r="J60" s="1"/>
      <c r="K60" s="1"/>
      <c r="L60" s="1"/>
      <c r="M60" s="1"/>
      <c r="N60" s="9"/>
      <c r="O60" s="9"/>
      <c r="P60" s="9"/>
      <c r="Q60" s="9"/>
      <c r="R60" s="9"/>
    </row>
    <row r="61" spans="1:18" ht="14.5" thickBot="1" x14ac:dyDescent="0.35">
      <c r="C61" s="2"/>
      <c r="D61" s="140" t="s">
        <v>52</v>
      </c>
      <c r="E61" s="141"/>
      <c r="F61" s="141"/>
      <c r="G61" s="141"/>
      <c r="H61" s="141"/>
      <c r="I61" s="141"/>
      <c r="J61" s="141"/>
      <c r="K61" s="141"/>
      <c r="L61" s="141"/>
      <c r="M61" s="141"/>
      <c r="N61" s="141"/>
      <c r="O61" s="141"/>
      <c r="P61" s="141"/>
      <c r="Q61" s="141"/>
      <c r="R61" s="142"/>
    </row>
    <row r="62" spans="1:18" ht="14.5" thickBot="1" x14ac:dyDescent="0.35">
      <c r="A62" s="45" t="s">
        <v>41</v>
      </c>
      <c r="C62" s="3" t="s">
        <v>352</v>
      </c>
      <c r="D62" s="4" t="s">
        <v>0</v>
      </c>
      <c r="E62" s="5" t="s">
        <v>1</v>
      </c>
      <c r="F62" s="5" t="s">
        <v>2</v>
      </c>
      <c r="G62" s="5" t="s">
        <v>3</v>
      </c>
      <c r="H62" s="5" t="s">
        <v>4</v>
      </c>
      <c r="I62" s="5" t="s">
        <v>5</v>
      </c>
      <c r="J62" s="5" t="s">
        <v>6</v>
      </c>
      <c r="K62" s="5" t="s">
        <v>7</v>
      </c>
      <c r="L62" s="5" t="s">
        <v>8</v>
      </c>
      <c r="M62" s="5" t="s">
        <v>9</v>
      </c>
      <c r="N62" s="5" t="s">
        <v>10</v>
      </c>
      <c r="O62" s="5" t="s">
        <v>11</v>
      </c>
      <c r="P62" s="5" t="s">
        <v>17</v>
      </c>
      <c r="Q62" s="5" t="s">
        <v>44</v>
      </c>
      <c r="R62" s="6" t="s">
        <v>88</v>
      </c>
    </row>
    <row r="63" spans="1:18" ht="14" x14ac:dyDescent="0.3">
      <c r="A63" s="45" t="s">
        <v>41</v>
      </c>
      <c r="C63" s="11" t="s">
        <v>378</v>
      </c>
      <c r="D63" s="12">
        <v>0</v>
      </c>
      <c r="E63" s="13">
        <v>0</v>
      </c>
      <c r="F63" s="13">
        <v>300000</v>
      </c>
      <c r="G63" s="13">
        <v>76000</v>
      </c>
      <c r="H63" s="13">
        <v>0</v>
      </c>
      <c r="I63" s="13">
        <v>200000</v>
      </c>
      <c r="J63" s="13">
        <v>36600</v>
      </c>
      <c r="K63" s="128" t="s">
        <v>377</v>
      </c>
      <c r="L63" s="128" t="s">
        <v>377</v>
      </c>
      <c r="M63" s="13">
        <v>0</v>
      </c>
      <c r="N63" s="13">
        <v>0</v>
      </c>
      <c r="O63" s="128" t="s">
        <v>377</v>
      </c>
      <c r="P63" s="13">
        <v>0</v>
      </c>
      <c r="Q63" s="13">
        <v>0</v>
      </c>
      <c r="R63" s="14">
        <v>0</v>
      </c>
    </row>
    <row r="64" spans="1:18" ht="14" x14ac:dyDescent="0.3">
      <c r="A64" s="45" t="s">
        <v>41</v>
      </c>
      <c r="C64" s="11" t="s">
        <v>379</v>
      </c>
      <c r="D64" s="12">
        <v>0</v>
      </c>
      <c r="E64" s="13">
        <v>100000</v>
      </c>
      <c r="F64" s="13">
        <v>0</v>
      </c>
      <c r="G64" s="13">
        <v>0</v>
      </c>
      <c r="H64" s="13">
        <v>0</v>
      </c>
      <c r="I64" s="13">
        <v>0</v>
      </c>
      <c r="J64" s="13">
        <v>0</v>
      </c>
      <c r="K64" s="13">
        <v>228000</v>
      </c>
      <c r="L64" s="13">
        <v>48000</v>
      </c>
      <c r="M64" s="13">
        <v>-6837.49</v>
      </c>
      <c r="N64" s="13">
        <v>0</v>
      </c>
      <c r="O64" s="13">
        <v>0</v>
      </c>
      <c r="P64" s="13">
        <v>0</v>
      </c>
      <c r="Q64" s="13">
        <v>0</v>
      </c>
      <c r="R64" s="14">
        <v>0</v>
      </c>
    </row>
    <row r="65" spans="1:18" ht="14" x14ac:dyDescent="0.3">
      <c r="A65" s="45" t="s">
        <v>41</v>
      </c>
      <c r="C65" s="11" t="s">
        <v>25</v>
      </c>
      <c r="D65" s="12">
        <v>0</v>
      </c>
      <c r="E65" s="13">
        <v>455378.08</v>
      </c>
      <c r="F65" s="13">
        <v>39621.919999999998</v>
      </c>
      <c r="G65" s="13">
        <v>28000</v>
      </c>
      <c r="H65" s="13">
        <v>0</v>
      </c>
      <c r="I65" s="13">
        <v>0</v>
      </c>
      <c r="J65" s="13">
        <v>0</v>
      </c>
      <c r="K65" s="13">
        <v>0</v>
      </c>
      <c r="L65" s="13">
        <v>0</v>
      </c>
      <c r="M65" s="13">
        <v>0</v>
      </c>
      <c r="N65" s="13">
        <v>0</v>
      </c>
      <c r="O65" s="13">
        <v>0</v>
      </c>
      <c r="P65" s="13">
        <v>0</v>
      </c>
      <c r="Q65" s="13">
        <v>0</v>
      </c>
      <c r="R65" s="14">
        <v>0</v>
      </c>
    </row>
    <row r="66" spans="1:18" ht="14" x14ac:dyDescent="0.3">
      <c r="A66" s="45" t="s">
        <v>41</v>
      </c>
      <c r="C66" s="11" t="s">
        <v>43</v>
      </c>
      <c r="D66" s="12">
        <v>0</v>
      </c>
      <c r="E66" s="13">
        <v>0</v>
      </c>
      <c r="F66" s="13">
        <v>0</v>
      </c>
      <c r="G66" s="13">
        <v>0</v>
      </c>
      <c r="H66" s="13">
        <v>0</v>
      </c>
      <c r="I66" s="13">
        <v>0</v>
      </c>
      <c r="J66" s="13">
        <v>0</v>
      </c>
      <c r="K66" s="13">
        <v>0</v>
      </c>
      <c r="L66" s="13">
        <v>0</v>
      </c>
      <c r="M66" s="13">
        <v>0</v>
      </c>
      <c r="N66" s="13">
        <v>0</v>
      </c>
      <c r="O66" s="13">
        <v>0</v>
      </c>
      <c r="P66" s="13">
        <v>0</v>
      </c>
      <c r="Q66" s="13">
        <v>0</v>
      </c>
      <c r="R66" s="14">
        <v>0</v>
      </c>
    </row>
    <row r="67" spans="1:18" ht="14" x14ac:dyDescent="0.3">
      <c r="A67" s="45" t="s">
        <v>41</v>
      </c>
      <c r="C67" s="11" t="s">
        <v>36</v>
      </c>
      <c r="D67" s="12">
        <v>0</v>
      </c>
      <c r="E67" s="13">
        <v>0</v>
      </c>
      <c r="F67" s="13">
        <v>0</v>
      </c>
      <c r="G67" s="13">
        <v>0</v>
      </c>
      <c r="H67" s="13">
        <v>0</v>
      </c>
      <c r="I67" s="13">
        <v>0</v>
      </c>
      <c r="J67" s="13">
        <v>0</v>
      </c>
      <c r="K67" s="13">
        <v>0</v>
      </c>
      <c r="L67" s="13">
        <v>0</v>
      </c>
      <c r="M67" s="13">
        <v>0</v>
      </c>
      <c r="N67" s="13">
        <v>0</v>
      </c>
      <c r="O67" s="13">
        <v>0</v>
      </c>
      <c r="P67" s="13">
        <v>0</v>
      </c>
      <c r="Q67" s="13">
        <v>0</v>
      </c>
      <c r="R67" s="14">
        <v>0</v>
      </c>
    </row>
    <row r="68" spans="1:18" ht="14" x14ac:dyDescent="0.3">
      <c r="A68" s="45" t="s">
        <v>41</v>
      </c>
      <c r="C68" s="11" t="s">
        <v>18</v>
      </c>
      <c r="D68" s="12">
        <v>0</v>
      </c>
      <c r="E68" s="13">
        <v>0</v>
      </c>
      <c r="F68" s="13">
        <v>0</v>
      </c>
      <c r="G68" s="13">
        <v>0</v>
      </c>
      <c r="H68" s="13">
        <v>0</v>
      </c>
      <c r="I68" s="13">
        <v>0</v>
      </c>
      <c r="J68" s="13">
        <v>0</v>
      </c>
      <c r="K68" s="13">
        <v>0</v>
      </c>
      <c r="L68" s="13">
        <v>0</v>
      </c>
      <c r="M68" s="13">
        <v>0</v>
      </c>
      <c r="N68" s="13">
        <v>0</v>
      </c>
      <c r="O68" s="13">
        <v>0</v>
      </c>
      <c r="P68" s="13">
        <v>0</v>
      </c>
      <c r="Q68" s="13">
        <v>0</v>
      </c>
      <c r="R68" s="14">
        <v>0</v>
      </c>
    </row>
    <row r="69" spans="1:18" ht="14" x14ac:dyDescent="0.3">
      <c r="A69" s="45" t="s">
        <v>41</v>
      </c>
      <c r="C69" s="11" t="s">
        <v>27</v>
      </c>
      <c r="D69" s="12">
        <v>0</v>
      </c>
      <c r="E69" s="13">
        <v>460000</v>
      </c>
      <c r="F69" s="13">
        <v>0</v>
      </c>
      <c r="G69" s="13">
        <v>0</v>
      </c>
      <c r="H69" s="13">
        <v>0</v>
      </c>
      <c r="I69" s="13">
        <v>0</v>
      </c>
      <c r="J69" s="13">
        <v>0</v>
      </c>
      <c r="K69" s="13">
        <v>0</v>
      </c>
      <c r="L69" s="13">
        <v>0</v>
      </c>
      <c r="M69" s="13">
        <v>0</v>
      </c>
      <c r="N69" s="13">
        <v>0</v>
      </c>
      <c r="O69" s="13">
        <v>0</v>
      </c>
      <c r="P69" s="13">
        <v>0</v>
      </c>
      <c r="Q69" s="13">
        <v>0</v>
      </c>
      <c r="R69" s="14">
        <v>0</v>
      </c>
    </row>
    <row r="70" spans="1:18" ht="14" x14ac:dyDescent="0.3">
      <c r="A70" s="45" t="s">
        <v>41</v>
      </c>
      <c r="C70" s="11" t="s">
        <v>20</v>
      </c>
      <c r="D70" s="12">
        <v>0</v>
      </c>
      <c r="E70" s="13">
        <v>0</v>
      </c>
      <c r="F70" s="13">
        <v>0</v>
      </c>
      <c r="G70" s="13">
        <v>0</v>
      </c>
      <c r="H70" s="13">
        <v>0</v>
      </c>
      <c r="I70" s="13">
        <v>0</v>
      </c>
      <c r="J70" s="13">
        <v>0</v>
      </c>
      <c r="K70" s="13">
        <v>0</v>
      </c>
      <c r="L70" s="13">
        <v>0</v>
      </c>
      <c r="M70" s="13">
        <v>0</v>
      </c>
      <c r="N70" s="13">
        <v>0</v>
      </c>
      <c r="O70" s="13">
        <v>0</v>
      </c>
      <c r="P70" s="13">
        <v>0</v>
      </c>
      <c r="Q70" s="13">
        <v>0</v>
      </c>
      <c r="R70" s="14">
        <v>0</v>
      </c>
    </row>
    <row r="71" spans="1:18" ht="14" x14ac:dyDescent="0.3">
      <c r="A71" s="45" t="s">
        <v>41</v>
      </c>
      <c r="C71" s="11" t="s">
        <v>19</v>
      </c>
      <c r="D71" s="12">
        <v>0</v>
      </c>
      <c r="E71" s="13">
        <v>0</v>
      </c>
      <c r="F71" s="13">
        <v>0</v>
      </c>
      <c r="G71" s="13">
        <v>0</v>
      </c>
      <c r="H71" s="13">
        <v>0</v>
      </c>
      <c r="I71" s="13">
        <v>0</v>
      </c>
      <c r="J71" s="13">
        <v>0</v>
      </c>
      <c r="K71" s="13">
        <v>0</v>
      </c>
      <c r="L71" s="13">
        <v>0</v>
      </c>
      <c r="M71" s="13">
        <v>0</v>
      </c>
      <c r="N71" s="13">
        <v>0</v>
      </c>
      <c r="O71" s="13">
        <v>0</v>
      </c>
      <c r="P71" s="13">
        <v>0</v>
      </c>
      <c r="Q71" s="13">
        <v>0</v>
      </c>
      <c r="R71" s="14">
        <v>0</v>
      </c>
    </row>
    <row r="72" spans="1:18" ht="14" x14ac:dyDescent="0.3">
      <c r="A72" s="45" t="s">
        <v>41</v>
      </c>
      <c r="C72" s="11" t="s">
        <v>21</v>
      </c>
      <c r="D72" s="12">
        <v>0</v>
      </c>
      <c r="E72" s="13">
        <v>0</v>
      </c>
      <c r="F72" s="13">
        <v>0</v>
      </c>
      <c r="G72" s="13">
        <v>0</v>
      </c>
      <c r="H72" s="13">
        <v>0</v>
      </c>
      <c r="I72" s="13">
        <v>0</v>
      </c>
      <c r="J72" s="13">
        <v>0</v>
      </c>
      <c r="K72" s="13">
        <v>0</v>
      </c>
      <c r="L72" s="13">
        <v>0</v>
      </c>
      <c r="M72" s="13">
        <v>0</v>
      </c>
      <c r="N72" s="13">
        <v>0</v>
      </c>
      <c r="O72" s="13">
        <v>0</v>
      </c>
      <c r="P72" s="13">
        <v>0</v>
      </c>
      <c r="Q72" s="13">
        <v>0</v>
      </c>
      <c r="R72" s="14">
        <v>0</v>
      </c>
    </row>
    <row r="73" spans="1:18" ht="14" x14ac:dyDescent="0.3">
      <c r="A73" s="45" t="s">
        <v>41</v>
      </c>
      <c r="C73" s="11" t="s">
        <v>26</v>
      </c>
      <c r="D73" s="12">
        <v>0</v>
      </c>
      <c r="E73" s="13">
        <v>0</v>
      </c>
      <c r="F73" s="13">
        <v>0</v>
      </c>
      <c r="G73" s="13">
        <v>0</v>
      </c>
      <c r="H73" s="13">
        <v>0</v>
      </c>
      <c r="I73" s="13">
        <v>0</v>
      </c>
      <c r="J73" s="13">
        <v>0</v>
      </c>
      <c r="K73" s="13">
        <v>0</v>
      </c>
      <c r="L73" s="13">
        <v>0</v>
      </c>
      <c r="M73" s="13">
        <v>0</v>
      </c>
      <c r="N73" s="13">
        <v>0</v>
      </c>
      <c r="O73" s="13">
        <v>0</v>
      </c>
      <c r="P73" s="13">
        <v>0</v>
      </c>
      <c r="Q73" s="13">
        <v>0</v>
      </c>
      <c r="R73" s="14">
        <v>0</v>
      </c>
    </row>
    <row r="74" spans="1:18" ht="14" x14ac:dyDescent="0.3">
      <c r="A74" s="45" t="s">
        <v>41</v>
      </c>
      <c r="C74" s="11" t="s">
        <v>38</v>
      </c>
      <c r="D74" s="12">
        <v>0</v>
      </c>
      <c r="E74" s="13">
        <v>0</v>
      </c>
      <c r="F74" s="13">
        <v>0</v>
      </c>
      <c r="G74" s="13">
        <v>0</v>
      </c>
      <c r="H74" s="13">
        <v>0</v>
      </c>
      <c r="I74" s="13">
        <v>0</v>
      </c>
      <c r="J74" s="13">
        <v>0</v>
      </c>
      <c r="K74" s="13">
        <v>0</v>
      </c>
      <c r="L74" s="13">
        <v>0</v>
      </c>
      <c r="M74" s="13">
        <v>0</v>
      </c>
      <c r="N74" s="13">
        <v>0</v>
      </c>
      <c r="O74" s="13">
        <v>0</v>
      </c>
      <c r="P74" s="13">
        <v>0</v>
      </c>
      <c r="Q74" s="13">
        <v>47402.19</v>
      </c>
      <c r="R74" s="14">
        <v>0</v>
      </c>
    </row>
    <row r="75" spans="1:18" ht="14" x14ac:dyDescent="0.3">
      <c r="A75" s="45" t="s">
        <v>41</v>
      </c>
      <c r="C75" s="11" t="s">
        <v>29</v>
      </c>
      <c r="D75" s="12">
        <v>0</v>
      </c>
      <c r="E75" s="13">
        <v>145000</v>
      </c>
      <c r="F75" s="13">
        <v>0</v>
      </c>
      <c r="G75" s="13">
        <v>0</v>
      </c>
      <c r="H75" s="13">
        <v>0</v>
      </c>
      <c r="I75" s="13">
        <v>0</v>
      </c>
      <c r="J75" s="13">
        <v>0</v>
      </c>
      <c r="K75" s="13">
        <v>0</v>
      </c>
      <c r="L75" s="13">
        <v>0</v>
      </c>
      <c r="M75" s="13">
        <v>0</v>
      </c>
      <c r="N75" s="13">
        <v>0</v>
      </c>
      <c r="O75" s="13">
        <v>0</v>
      </c>
      <c r="P75" s="13">
        <v>0</v>
      </c>
      <c r="Q75" s="13">
        <v>0</v>
      </c>
      <c r="R75" s="14">
        <v>0</v>
      </c>
    </row>
    <row r="76" spans="1:18" ht="14" x14ac:dyDescent="0.3">
      <c r="A76" s="45" t="s">
        <v>41</v>
      </c>
      <c r="C76" s="11" t="s">
        <v>40</v>
      </c>
      <c r="D76" s="12">
        <v>220000</v>
      </c>
      <c r="E76" s="13">
        <v>446121.1</v>
      </c>
      <c r="F76" s="13">
        <v>30000</v>
      </c>
      <c r="G76" s="13">
        <v>18850</v>
      </c>
      <c r="H76" s="13">
        <v>0</v>
      </c>
      <c r="I76" s="13">
        <v>54750</v>
      </c>
      <c r="J76" s="13">
        <v>0</v>
      </c>
      <c r="K76" s="13">
        <v>0</v>
      </c>
      <c r="L76" s="13">
        <v>0</v>
      </c>
      <c r="M76" s="13">
        <v>0</v>
      </c>
      <c r="N76" s="13">
        <v>0</v>
      </c>
      <c r="O76" s="13">
        <v>0</v>
      </c>
      <c r="P76" s="13">
        <v>0</v>
      </c>
      <c r="Q76" s="13">
        <v>0</v>
      </c>
      <c r="R76" s="14">
        <v>0</v>
      </c>
    </row>
    <row r="77" spans="1:18" ht="14" x14ac:dyDescent="0.3">
      <c r="A77" s="45" t="s">
        <v>41</v>
      </c>
      <c r="C77" s="11" t="s">
        <v>28</v>
      </c>
      <c r="D77" s="12">
        <v>0</v>
      </c>
      <c r="E77" s="13">
        <v>0</v>
      </c>
      <c r="F77" s="13">
        <v>0</v>
      </c>
      <c r="G77" s="13">
        <v>0</v>
      </c>
      <c r="H77" s="13">
        <v>0</v>
      </c>
      <c r="I77" s="13">
        <v>0</v>
      </c>
      <c r="J77" s="13">
        <v>0</v>
      </c>
      <c r="K77" s="13">
        <v>0</v>
      </c>
      <c r="L77" s="13">
        <v>0</v>
      </c>
      <c r="M77" s="13">
        <v>0</v>
      </c>
      <c r="N77" s="13">
        <v>0</v>
      </c>
      <c r="O77" s="13">
        <v>0</v>
      </c>
      <c r="P77" s="13">
        <v>0</v>
      </c>
      <c r="Q77" s="13">
        <v>0</v>
      </c>
      <c r="R77" s="14">
        <v>0</v>
      </c>
    </row>
    <row r="78" spans="1:18" ht="14" x14ac:dyDescent="0.3">
      <c r="A78" s="45" t="s">
        <v>41</v>
      </c>
      <c r="C78" s="11" t="s">
        <v>23</v>
      </c>
      <c r="D78" s="12">
        <v>0</v>
      </c>
      <c r="E78" s="13">
        <v>0</v>
      </c>
      <c r="F78" s="13">
        <v>0</v>
      </c>
      <c r="G78" s="13">
        <v>0</v>
      </c>
      <c r="H78" s="13">
        <v>0</v>
      </c>
      <c r="I78" s="13">
        <v>0</v>
      </c>
      <c r="J78" s="13">
        <v>0</v>
      </c>
      <c r="K78" s="13">
        <v>0</v>
      </c>
      <c r="L78" s="13">
        <v>0</v>
      </c>
      <c r="M78" s="13">
        <v>0</v>
      </c>
      <c r="N78" s="13">
        <v>0</v>
      </c>
      <c r="O78" s="13">
        <v>0</v>
      </c>
      <c r="P78" s="13">
        <v>0</v>
      </c>
      <c r="Q78" s="13">
        <v>0</v>
      </c>
      <c r="R78" s="14">
        <v>0</v>
      </c>
    </row>
    <row r="79" spans="1:18" ht="14" x14ac:dyDescent="0.3">
      <c r="A79" s="45" t="s">
        <v>41</v>
      </c>
      <c r="C79" s="11" t="s">
        <v>22</v>
      </c>
      <c r="D79" s="12">
        <v>0</v>
      </c>
      <c r="E79" s="13">
        <v>0</v>
      </c>
      <c r="F79" s="13">
        <v>0</v>
      </c>
      <c r="G79" s="13">
        <v>0</v>
      </c>
      <c r="H79" s="13">
        <v>0</v>
      </c>
      <c r="I79" s="13">
        <v>0</v>
      </c>
      <c r="J79" s="13">
        <v>0</v>
      </c>
      <c r="K79" s="13">
        <v>0</v>
      </c>
      <c r="L79" s="13">
        <v>0</v>
      </c>
      <c r="M79" s="13">
        <v>0</v>
      </c>
      <c r="N79" s="13">
        <v>0</v>
      </c>
      <c r="O79" s="13">
        <v>0</v>
      </c>
      <c r="P79" s="13">
        <v>0</v>
      </c>
      <c r="Q79" s="13">
        <v>0</v>
      </c>
      <c r="R79" s="14">
        <v>0</v>
      </c>
    </row>
    <row r="80" spans="1:18" ht="14.5" thickBot="1" x14ac:dyDescent="0.35">
      <c r="A80" s="45" t="s">
        <v>41</v>
      </c>
      <c r="C80" s="11" t="s">
        <v>24</v>
      </c>
      <c r="D80" s="15">
        <v>179000</v>
      </c>
      <c r="E80" s="16">
        <v>0</v>
      </c>
      <c r="F80" s="16">
        <v>0</v>
      </c>
      <c r="G80" s="16">
        <v>0</v>
      </c>
      <c r="H80" s="16">
        <v>0</v>
      </c>
      <c r="I80" s="16">
        <v>60750</v>
      </c>
      <c r="J80" s="16">
        <v>0</v>
      </c>
      <c r="K80" s="16">
        <v>0</v>
      </c>
      <c r="L80" s="16">
        <v>0</v>
      </c>
      <c r="M80" s="16">
        <v>0</v>
      </c>
      <c r="N80" s="16">
        <v>0</v>
      </c>
      <c r="O80" s="16">
        <v>0</v>
      </c>
      <c r="P80" s="16">
        <v>0</v>
      </c>
      <c r="Q80" s="16">
        <v>0</v>
      </c>
      <c r="R80" s="17">
        <v>0</v>
      </c>
    </row>
    <row r="81" spans="1:18" ht="14.5" thickBot="1" x14ac:dyDescent="0.35">
      <c r="A81" s="45" t="s">
        <v>41</v>
      </c>
      <c r="C81" s="18" t="s">
        <v>14</v>
      </c>
      <c r="D81" s="19">
        <v>399000</v>
      </c>
      <c r="E81" s="20">
        <v>1606499.1800000002</v>
      </c>
      <c r="F81" s="20">
        <v>369621.92</v>
      </c>
      <c r="G81" s="20" t="s">
        <v>377</v>
      </c>
      <c r="H81" s="20">
        <v>0</v>
      </c>
      <c r="I81" s="20">
        <v>315500</v>
      </c>
      <c r="J81" s="20">
        <v>36600</v>
      </c>
      <c r="K81" s="20" t="s">
        <v>377</v>
      </c>
      <c r="L81" s="20" t="s">
        <v>377</v>
      </c>
      <c r="M81" s="20">
        <v>-6837.49</v>
      </c>
      <c r="N81" s="20">
        <v>0</v>
      </c>
      <c r="O81" s="132" t="s">
        <v>377</v>
      </c>
      <c r="P81" s="20">
        <v>0</v>
      </c>
      <c r="Q81" s="20">
        <v>47402.19</v>
      </c>
      <c r="R81" s="21">
        <v>0</v>
      </c>
    </row>
    <row r="85" spans="1:18" ht="23" x14ac:dyDescent="0.25">
      <c r="C85" s="1" t="s">
        <v>61</v>
      </c>
      <c r="D85" s="1"/>
      <c r="E85" s="1"/>
      <c r="F85" s="1"/>
      <c r="G85" s="1"/>
      <c r="H85" s="1"/>
      <c r="I85" s="1"/>
      <c r="J85" s="1"/>
      <c r="K85" s="1"/>
      <c r="L85" s="1"/>
      <c r="M85" s="1"/>
      <c r="N85" s="9"/>
      <c r="O85" s="9"/>
      <c r="P85" s="9"/>
      <c r="Q85" s="9"/>
      <c r="R85" s="9"/>
    </row>
    <row r="86" spans="1:18" s="28" customFormat="1" ht="23.5" thickBot="1" x14ac:dyDescent="0.3">
      <c r="A86" s="45"/>
      <c r="C86" s="1"/>
      <c r="D86" s="1"/>
      <c r="E86" s="1"/>
      <c r="F86" s="1"/>
      <c r="G86" s="1"/>
      <c r="H86" s="1"/>
      <c r="I86" s="1"/>
      <c r="J86" s="1"/>
      <c r="K86" s="1"/>
      <c r="L86" s="1"/>
      <c r="M86" s="1"/>
      <c r="N86" s="9"/>
      <c r="O86" s="9"/>
      <c r="P86" s="9"/>
      <c r="Q86" s="9"/>
      <c r="R86" s="9"/>
    </row>
    <row r="87" spans="1:18" ht="14.5" thickBot="1" x14ac:dyDescent="0.35">
      <c r="C87" s="2"/>
      <c r="D87" s="140" t="s">
        <v>52</v>
      </c>
      <c r="E87" s="141"/>
      <c r="F87" s="141"/>
      <c r="G87" s="141"/>
      <c r="H87" s="141"/>
      <c r="I87" s="141"/>
      <c r="J87" s="141"/>
      <c r="K87" s="141"/>
      <c r="L87" s="141"/>
      <c r="M87" s="141"/>
      <c r="N87" s="141"/>
      <c r="O87" s="141"/>
      <c r="P87" s="141"/>
      <c r="Q87" s="141"/>
      <c r="R87" s="142"/>
    </row>
    <row r="88" spans="1:18" ht="14.5" thickBot="1" x14ac:dyDescent="0.35">
      <c r="A88" s="45" t="s">
        <v>15</v>
      </c>
      <c r="C88" s="3" t="s">
        <v>352</v>
      </c>
      <c r="D88" s="4" t="s">
        <v>0</v>
      </c>
      <c r="E88" s="5" t="s">
        <v>1</v>
      </c>
      <c r="F88" s="5" t="s">
        <v>2</v>
      </c>
      <c r="G88" s="5" t="s">
        <v>3</v>
      </c>
      <c r="H88" s="5" t="s">
        <v>4</v>
      </c>
      <c r="I88" s="5" t="s">
        <v>5</v>
      </c>
      <c r="J88" s="5" t="s">
        <v>6</v>
      </c>
      <c r="K88" s="5" t="s">
        <v>7</v>
      </c>
      <c r="L88" s="5" t="s">
        <v>8</v>
      </c>
      <c r="M88" s="5" t="s">
        <v>9</v>
      </c>
      <c r="N88" s="5" t="s">
        <v>10</v>
      </c>
      <c r="O88" s="5" t="s">
        <v>11</v>
      </c>
      <c r="P88" s="5" t="s">
        <v>17</v>
      </c>
      <c r="Q88" s="5" t="s">
        <v>44</v>
      </c>
      <c r="R88" s="6" t="s">
        <v>88</v>
      </c>
    </row>
    <row r="89" spans="1:18" ht="14" x14ac:dyDescent="0.3">
      <c r="A89" s="45" t="s">
        <v>15</v>
      </c>
      <c r="C89" s="11" t="s">
        <v>378</v>
      </c>
      <c r="D89" s="12">
        <v>5451497.5199999996</v>
      </c>
      <c r="E89" s="13">
        <v>7543286.0300000003</v>
      </c>
      <c r="F89" s="13">
        <v>3525812.42</v>
      </c>
      <c r="G89" s="13">
        <v>3577805.04</v>
      </c>
      <c r="H89" s="13">
        <v>3132353.58</v>
      </c>
      <c r="I89" s="13">
        <v>3708433.97</v>
      </c>
      <c r="J89" s="13">
        <v>2919784.51</v>
      </c>
      <c r="K89" s="13">
        <v>1471026.6</v>
      </c>
      <c r="L89" s="13">
        <v>850300</v>
      </c>
      <c r="M89" s="13">
        <v>738238.25</v>
      </c>
      <c r="N89" s="13">
        <v>1861750</v>
      </c>
      <c r="O89" s="13">
        <v>2111850</v>
      </c>
      <c r="P89" s="13">
        <v>1794500</v>
      </c>
      <c r="Q89" s="13">
        <v>1921898.2</v>
      </c>
      <c r="R89" s="14">
        <v>346421.63</v>
      </c>
    </row>
    <row r="90" spans="1:18" ht="14" x14ac:dyDescent="0.3">
      <c r="A90" s="45" t="s">
        <v>15</v>
      </c>
      <c r="C90" s="11" t="s">
        <v>379</v>
      </c>
      <c r="D90" s="12">
        <v>948024.07</v>
      </c>
      <c r="E90" s="13">
        <v>1603726.44</v>
      </c>
      <c r="F90" s="13">
        <v>1908489.58</v>
      </c>
      <c r="G90" s="13">
        <v>1597369.48</v>
      </c>
      <c r="H90" s="13">
        <v>1278400</v>
      </c>
      <c r="I90" s="13">
        <v>1361689.11</v>
      </c>
      <c r="J90" s="13">
        <v>1883800</v>
      </c>
      <c r="K90" s="13">
        <v>410613.89</v>
      </c>
      <c r="L90" s="13">
        <v>410881.47</v>
      </c>
      <c r="M90" s="13">
        <v>857538.22</v>
      </c>
      <c r="N90" s="13">
        <v>270756.81</v>
      </c>
      <c r="O90" s="13">
        <v>406086.57</v>
      </c>
      <c r="P90" s="13">
        <v>175000</v>
      </c>
      <c r="Q90" s="13">
        <v>52440.61</v>
      </c>
      <c r="R90" s="14">
        <v>0</v>
      </c>
    </row>
    <row r="91" spans="1:18" ht="14" x14ac:dyDescent="0.3">
      <c r="A91" s="45" t="s">
        <v>15</v>
      </c>
      <c r="C91" s="11" t="s">
        <v>25</v>
      </c>
      <c r="D91" s="12">
        <v>2782050.73</v>
      </c>
      <c r="E91" s="13">
        <v>2228770.19</v>
      </c>
      <c r="F91" s="13">
        <v>2284979.86</v>
      </c>
      <c r="G91" s="13">
        <v>1649216.77</v>
      </c>
      <c r="H91" s="13">
        <v>1817053.53</v>
      </c>
      <c r="I91" s="13">
        <v>3145185.57</v>
      </c>
      <c r="J91" s="13">
        <v>1403896.73</v>
      </c>
      <c r="K91" s="13">
        <v>822524.87</v>
      </c>
      <c r="L91" s="13">
        <v>720232.16</v>
      </c>
      <c r="M91" s="13">
        <v>1150683.55</v>
      </c>
      <c r="N91" s="13">
        <v>955397.18</v>
      </c>
      <c r="O91" s="13">
        <v>367322.64</v>
      </c>
      <c r="P91" s="13">
        <v>257500</v>
      </c>
      <c r="Q91" s="13">
        <v>435000</v>
      </c>
      <c r="R91" s="14">
        <v>105000</v>
      </c>
    </row>
    <row r="92" spans="1:18" ht="14" x14ac:dyDescent="0.3">
      <c r="A92" s="45" t="s">
        <v>15</v>
      </c>
      <c r="C92" s="11" t="s">
        <v>43</v>
      </c>
      <c r="D92" s="12">
        <v>82333.33</v>
      </c>
      <c r="E92" s="13">
        <v>475409.89</v>
      </c>
      <c r="F92" s="13">
        <v>451583.33</v>
      </c>
      <c r="G92" s="13">
        <v>565340.81000000006</v>
      </c>
      <c r="H92" s="13">
        <v>412580</v>
      </c>
      <c r="I92" s="13">
        <v>80400</v>
      </c>
      <c r="J92" s="13">
        <v>-120000</v>
      </c>
      <c r="K92" s="13">
        <v>0</v>
      </c>
      <c r="L92" s="13">
        <v>0</v>
      </c>
      <c r="M92" s="13">
        <v>0</v>
      </c>
      <c r="N92" s="13">
        <v>0</v>
      </c>
      <c r="O92" s="13">
        <v>0</v>
      </c>
      <c r="P92" s="13">
        <v>0</v>
      </c>
      <c r="Q92" s="13">
        <v>0</v>
      </c>
      <c r="R92" s="14">
        <v>0</v>
      </c>
    </row>
    <row r="93" spans="1:18" ht="14" x14ac:dyDescent="0.3">
      <c r="A93" s="45" t="s">
        <v>15</v>
      </c>
      <c r="C93" s="11" t="s">
        <v>36</v>
      </c>
      <c r="D93" s="12">
        <v>385905.29</v>
      </c>
      <c r="E93" s="13">
        <v>474546.12</v>
      </c>
      <c r="F93" s="13">
        <v>693500</v>
      </c>
      <c r="G93" s="13">
        <v>396189.96</v>
      </c>
      <c r="H93" s="13">
        <v>445711.02</v>
      </c>
      <c r="I93" s="13">
        <v>249861.77</v>
      </c>
      <c r="J93" s="13">
        <v>72466.399999999994</v>
      </c>
      <c r="K93" s="13">
        <v>17200.73</v>
      </c>
      <c r="L93" s="13">
        <v>336180.16</v>
      </c>
      <c r="M93" s="13">
        <v>190694.84</v>
      </c>
      <c r="N93" s="13">
        <v>42500</v>
      </c>
      <c r="O93" s="13">
        <v>78500</v>
      </c>
      <c r="P93" s="13">
        <v>40000</v>
      </c>
      <c r="Q93" s="13">
        <v>0</v>
      </c>
      <c r="R93" s="14">
        <v>0</v>
      </c>
    </row>
    <row r="94" spans="1:18" ht="14" x14ac:dyDescent="0.3">
      <c r="A94" s="45" t="s">
        <v>15</v>
      </c>
      <c r="C94" s="11" t="s">
        <v>18</v>
      </c>
      <c r="D94" s="12">
        <v>96375</v>
      </c>
      <c r="E94" s="13">
        <v>880384.21</v>
      </c>
      <c r="F94" s="13">
        <v>417825</v>
      </c>
      <c r="G94" s="13">
        <v>227615</v>
      </c>
      <c r="H94" s="13">
        <v>202000</v>
      </c>
      <c r="I94" s="13">
        <v>100300</v>
      </c>
      <c r="J94" s="13">
        <v>108000</v>
      </c>
      <c r="K94" s="13">
        <v>112000.88</v>
      </c>
      <c r="L94" s="13">
        <v>84451.6</v>
      </c>
      <c r="M94" s="13">
        <v>76988.55</v>
      </c>
      <c r="N94" s="13">
        <v>0</v>
      </c>
      <c r="O94" s="13">
        <v>116401.51</v>
      </c>
      <c r="P94" s="13">
        <v>37500</v>
      </c>
      <c r="Q94" s="13">
        <v>19500</v>
      </c>
      <c r="R94" s="14">
        <v>0</v>
      </c>
    </row>
    <row r="95" spans="1:18" ht="14" x14ac:dyDescent="0.3">
      <c r="A95" s="45" t="s">
        <v>15</v>
      </c>
      <c r="C95" s="11" t="s">
        <v>27</v>
      </c>
      <c r="D95" s="12">
        <v>131132.54999999999</v>
      </c>
      <c r="E95" s="13">
        <v>0</v>
      </c>
      <c r="F95" s="13">
        <v>103500</v>
      </c>
      <c r="G95" s="13">
        <v>230000</v>
      </c>
      <c r="H95" s="13">
        <v>172000</v>
      </c>
      <c r="I95" s="13">
        <v>0</v>
      </c>
      <c r="J95" s="13">
        <v>0</v>
      </c>
      <c r="K95" s="13">
        <v>0</v>
      </c>
      <c r="L95" s="13">
        <v>0</v>
      </c>
      <c r="M95" s="13">
        <v>0</v>
      </c>
      <c r="N95" s="13">
        <v>0</v>
      </c>
      <c r="O95" s="13">
        <v>0</v>
      </c>
      <c r="P95" s="13">
        <v>0</v>
      </c>
      <c r="Q95" s="13">
        <v>0</v>
      </c>
      <c r="R95" s="14">
        <v>0</v>
      </c>
    </row>
    <row r="96" spans="1:18" ht="14" x14ac:dyDescent="0.3">
      <c r="A96" s="45" t="s">
        <v>15</v>
      </c>
      <c r="C96" s="11" t="s">
        <v>20</v>
      </c>
      <c r="D96" s="12">
        <v>251583.64</v>
      </c>
      <c r="E96" s="13">
        <v>235669.5</v>
      </c>
      <c r="F96" s="13">
        <v>243637.5</v>
      </c>
      <c r="G96" s="13">
        <v>224849.5</v>
      </c>
      <c r="H96" s="13">
        <v>30464.04</v>
      </c>
      <c r="I96" s="13">
        <v>1302112.45</v>
      </c>
      <c r="J96" s="13">
        <v>57000</v>
      </c>
      <c r="K96" s="13">
        <v>0</v>
      </c>
      <c r="L96" s="13">
        <v>0</v>
      </c>
      <c r="M96" s="13">
        <v>0</v>
      </c>
      <c r="N96" s="13">
        <v>15000</v>
      </c>
      <c r="O96" s="13">
        <v>0</v>
      </c>
      <c r="P96" s="13">
        <v>0</v>
      </c>
      <c r="Q96" s="13">
        <v>0</v>
      </c>
      <c r="R96" s="14">
        <v>43610</v>
      </c>
    </row>
    <row r="97" spans="1:18" ht="14" x14ac:dyDescent="0.3">
      <c r="A97" s="45" t="s">
        <v>15</v>
      </c>
      <c r="C97" s="11" t="s">
        <v>19</v>
      </c>
      <c r="D97" s="12">
        <v>496488.3</v>
      </c>
      <c r="E97" s="13">
        <v>177726.14</v>
      </c>
      <c r="F97" s="13">
        <v>38500</v>
      </c>
      <c r="G97" s="13">
        <v>35850</v>
      </c>
      <c r="H97" s="13">
        <v>7500</v>
      </c>
      <c r="I97" s="128" t="s">
        <v>377</v>
      </c>
      <c r="J97" s="13">
        <v>13623.37</v>
      </c>
      <c r="K97" s="13">
        <v>159029.25</v>
      </c>
      <c r="L97" s="13">
        <v>93732.24</v>
      </c>
      <c r="M97" s="13">
        <v>559602.91</v>
      </c>
      <c r="N97" s="13">
        <v>103751</v>
      </c>
      <c r="O97" s="13">
        <v>59560.06</v>
      </c>
      <c r="P97" s="13">
        <v>48179.44</v>
      </c>
      <c r="Q97" s="13">
        <v>50000</v>
      </c>
      <c r="R97" s="14">
        <v>15000</v>
      </c>
    </row>
    <row r="98" spans="1:18" ht="14" x14ac:dyDescent="0.3">
      <c r="A98" s="45" t="s">
        <v>15</v>
      </c>
      <c r="C98" s="11" t="s">
        <v>21</v>
      </c>
      <c r="D98" s="12">
        <v>1169000</v>
      </c>
      <c r="E98" s="13">
        <v>382750</v>
      </c>
      <c r="F98" s="13">
        <v>386000</v>
      </c>
      <c r="G98" s="13">
        <v>0</v>
      </c>
      <c r="H98" s="13">
        <v>34000</v>
      </c>
      <c r="I98" s="13">
        <v>0</v>
      </c>
      <c r="J98" s="13">
        <v>0</v>
      </c>
      <c r="K98" s="13">
        <v>0</v>
      </c>
      <c r="L98" s="13">
        <v>0</v>
      </c>
      <c r="M98" s="13">
        <v>0</v>
      </c>
      <c r="N98" s="13">
        <v>0</v>
      </c>
      <c r="O98" s="13">
        <v>0</v>
      </c>
      <c r="P98" s="13">
        <v>0</v>
      </c>
      <c r="Q98" s="13">
        <v>0</v>
      </c>
      <c r="R98" s="14">
        <v>0</v>
      </c>
    </row>
    <row r="99" spans="1:18" ht="14" x14ac:dyDescent="0.3">
      <c r="A99" s="45" t="s">
        <v>15</v>
      </c>
      <c r="C99" s="11" t="s">
        <v>26</v>
      </c>
      <c r="D99" s="12">
        <v>41750</v>
      </c>
      <c r="E99" s="13">
        <v>46875</v>
      </c>
      <c r="F99" s="13">
        <v>95000</v>
      </c>
      <c r="G99" s="13">
        <v>121000</v>
      </c>
      <c r="H99" s="13">
        <v>84275</v>
      </c>
      <c r="I99" s="13">
        <v>383474</v>
      </c>
      <c r="J99" s="13">
        <v>110000</v>
      </c>
      <c r="K99" s="13">
        <v>0</v>
      </c>
      <c r="L99" s="13">
        <v>0</v>
      </c>
      <c r="M99" s="13">
        <v>0</v>
      </c>
      <c r="N99" s="13">
        <v>60000</v>
      </c>
      <c r="O99" s="13">
        <v>0</v>
      </c>
      <c r="P99" s="13">
        <v>0</v>
      </c>
      <c r="Q99" s="13">
        <v>0</v>
      </c>
      <c r="R99" s="14">
        <v>0</v>
      </c>
    </row>
    <row r="100" spans="1:18" ht="14" x14ac:dyDescent="0.3">
      <c r="A100" s="45" t="s">
        <v>15</v>
      </c>
      <c r="C100" s="11" t="s">
        <v>38</v>
      </c>
      <c r="D100" s="12">
        <v>91770.62</v>
      </c>
      <c r="E100" s="13">
        <v>371500</v>
      </c>
      <c r="F100" s="13">
        <v>116825</v>
      </c>
      <c r="G100" s="13">
        <v>138800</v>
      </c>
      <c r="H100" s="13">
        <v>520476.06</v>
      </c>
      <c r="I100" s="13">
        <v>8250</v>
      </c>
      <c r="J100" s="13">
        <v>120500</v>
      </c>
      <c r="K100" s="13">
        <v>0</v>
      </c>
      <c r="L100" s="13">
        <v>0</v>
      </c>
      <c r="M100" s="13">
        <v>0</v>
      </c>
      <c r="N100" s="13">
        <v>21000</v>
      </c>
      <c r="O100" s="13">
        <v>7750</v>
      </c>
      <c r="P100" s="13">
        <v>0</v>
      </c>
      <c r="Q100" s="13">
        <v>53500</v>
      </c>
      <c r="R100" s="130" t="s">
        <v>377</v>
      </c>
    </row>
    <row r="101" spans="1:18" ht="14" x14ac:dyDescent="0.3">
      <c r="A101" s="45" t="s">
        <v>15</v>
      </c>
      <c r="C101" s="11" t="s">
        <v>29</v>
      </c>
      <c r="D101" s="12">
        <v>245350</v>
      </c>
      <c r="E101" s="13">
        <v>215942.28</v>
      </c>
      <c r="F101" s="13">
        <v>198750</v>
      </c>
      <c r="G101" s="13">
        <v>248829.24</v>
      </c>
      <c r="H101" s="13">
        <v>91000</v>
      </c>
      <c r="I101" s="13">
        <v>57000</v>
      </c>
      <c r="J101" s="13">
        <v>115000</v>
      </c>
      <c r="K101" s="13">
        <v>0</v>
      </c>
      <c r="L101" s="13">
        <v>0</v>
      </c>
      <c r="M101" s="13">
        <v>0</v>
      </c>
      <c r="N101" s="13">
        <v>0</v>
      </c>
      <c r="O101" s="13">
        <v>0</v>
      </c>
      <c r="P101" s="13">
        <v>0</v>
      </c>
      <c r="Q101" s="13">
        <v>0</v>
      </c>
      <c r="R101" s="14">
        <v>0</v>
      </c>
    </row>
    <row r="102" spans="1:18" ht="14" x14ac:dyDescent="0.3">
      <c r="A102" s="45" t="s">
        <v>15</v>
      </c>
      <c r="C102" s="11" t="s">
        <v>40</v>
      </c>
      <c r="D102" s="12">
        <v>40000</v>
      </c>
      <c r="E102" s="13">
        <v>87000</v>
      </c>
      <c r="F102" s="13">
        <v>47000</v>
      </c>
      <c r="G102" s="13">
        <v>52000</v>
      </c>
      <c r="H102" s="13">
        <v>0</v>
      </c>
      <c r="I102" s="13">
        <v>7000</v>
      </c>
      <c r="J102" s="13">
        <v>0</v>
      </c>
      <c r="K102" s="13">
        <v>0</v>
      </c>
      <c r="L102" s="13">
        <v>0</v>
      </c>
      <c r="M102" s="13">
        <v>110655</v>
      </c>
      <c r="N102" s="13">
        <v>296452.5</v>
      </c>
      <c r="O102" s="13">
        <v>49000</v>
      </c>
      <c r="P102" s="13">
        <v>0</v>
      </c>
      <c r="Q102" s="13">
        <v>10000</v>
      </c>
      <c r="R102" s="14">
        <v>22500</v>
      </c>
    </row>
    <row r="103" spans="1:18" ht="14" x14ac:dyDescent="0.3">
      <c r="A103" s="45" t="s">
        <v>15</v>
      </c>
      <c r="C103" s="11" t="s">
        <v>28</v>
      </c>
      <c r="D103" s="12">
        <v>0</v>
      </c>
      <c r="E103" s="13">
        <v>0</v>
      </c>
      <c r="F103" s="13">
        <v>0</v>
      </c>
      <c r="G103" s="13">
        <v>0</v>
      </c>
      <c r="H103" s="13">
        <v>0</v>
      </c>
      <c r="I103" s="13">
        <v>0</v>
      </c>
      <c r="J103" s="13">
        <v>0</v>
      </c>
      <c r="K103" s="13">
        <v>0</v>
      </c>
      <c r="L103" s="13">
        <v>0</v>
      </c>
      <c r="M103" s="13">
        <v>0</v>
      </c>
      <c r="N103" s="13">
        <v>0</v>
      </c>
      <c r="O103" s="13">
        <v>0</v>
      </c>
      <c r="P103" s="13">
        <v>0</v>
      </c>
      <c r="Q103" s="13">
        <v>0</v>
      </c>
      <c r="R103" s="14">
        <v>0</v>
      </c>
    </row>
    <row r="104" spans="1:18" ht="14" x14ac:dyDescent="0.3">
      <c r="A104" s="45" t="s">
        <v>15</v>
      </c>
      <c r="C104" s="11" t="s">
        <v>23</v>
      </c>
      <c r="D104" s="12">
        <v>0</v>
      </c>
      <c r="E104" s="13">
        <v>0</v>
      </c>
      <c r="F104" s="13">
        <v>0</v>
      </c>
      <c r="G104" s="13">
        <v>0</v>
      </c>
      <c r="H104" s="13">
        <v>0</v>
      </c>
      <c r="I104" s="13">
        <v>167375</v>
      </c>
      <c r="J104" s="13">
        <v>0</v>
      </c>
      <c r="K104" s="13">
        <v>0</v>
      </c>
      <c r="L104" s="13">
        <v>45000</v>
      </c>
      <c r="M104" s="13">
        <v>0</v>
      </c>
      <c r="N104" s="13">
        <v>0</v>
      </c>
      <c r="O104" s="13">
        <v>0</v>
      </c>
      <c r="P104" s="13">
        <v>0</v>
      </c>
      <c r="Q104" s="13">
        <v>0</v>
      </c>
      <c r="R104" s="14">
        <v>0</v>
      </c>
    </row>
    <row r="105" spans="1:18" ht="14" x14ac:dyDescent="0.3">
      <c r="A105" s="45" t="s">
        <v>15</v>
      </c>
      <c r="C105" s="11" t="s">
        <v>22</v>
      </c>
      <c r="D105" s="12">
        <v>104250</v>
      </c>
      <c r="E105" s="13">
        <v>62000</v>
      </c>
      <c r="F105" s="13">
        <v>22000</v>
      </c>
      <c r="G105" s="13">
        <v>20000</v>
      </c>
      <c r="H105" s="13">
        <v>79500</v>
      </c>
      <c r="I105" s="13">
        <v>55381.87</v>
      </c>
      <c r="J105" s="13">
        <v>33683.199999999997</v>
      </c>
      <c r="K105" s="13">
        <v>92000</v>
      </c>
      <c r="L105" s="13">
        <v>18600</v>
      </c>
      <c r="M105" s="13">
        <v>0</v>
      </c>
      <c r="N105" s="13">
        <v>94000</v>
      </c>
      <c r="O105" s="13">
        <v>0</v>
      </c>
      <c r="P105" s="13">
        <v>35000</v>
      </c>
      <c r="Q105" s="13">
        <v>35000</v>
      </c>
      <c r="R105" s="14">
        <v>190000</v>
      </c>
    </row>
    <row r="106" spans="1:18" ht="14.5" thickBot="1" x14ac:dyDescent="0.35">
      <c r="A106" s="45" t="s">
        <v>15</v>
      </c>
      <c r="C106" s="11" t="s">
        <v>24</v>
      </c>
      <c r="D106" s="15">
        <v>1152980.31</v>
      </c>
      <c r="E106" s="16">
        <v>1420042.7</v>
      </c>
      <c r="F106" s="16">
        <v>957718.97</v>
      </c>
      <c r="G106" s="16">
        <v>801136.85</v>
      </c>
      <c r="H106" s="16">
        <v>464140</v>
      </c>
      <c r="I106" s="16">
        <v>2515781.87</v>
      </c>
      <c r="J106" s="16">
        <v>672368.44</v>
      </c>
      <c r="K106" s="16">
        <v>801573.92</v>
      </c>
      <c r="L106" s="16">
        <v>436000</v>
      </c>
      <c r="M106" s="16">
        <v>223400</v>
      </c>
      <c r="N106" s="16">
        <v>50000</v>
      </c>
      <c r="O106" s="16">
        <v>58500</v>
      </c>
      <c r="P106" s="16">
        <v>161650</v>
      </c>
      <c r="Q106" s="16">
        <v>339052.2</v>
      </c>
      <c r="R106" s="17">
        <v>732750</v>
      </c>
    </row>
    <row r="107" spans="1:18" ht="14.5" thickBot="1" x14ac:dyDescent="0.35">
      <c r="A107" s="45" t="s">
        <v>15</v>
      </c>
      <c r="C107" s="18" t="s">
        <v>14</v>
      </c>
      <c r="D107" s="19">
        <v>13470491.360000001</v>
      </c>
      <c r="E107" s="20">
        <v>16205628.499999998</v>
      </c>
      <c r="F107" s="20" t="s">
        <v>377</v>
      </c>
      <c r="G107" s="20" t="s">
        <v>377</v>
      </c>
      <c r="H107" s="20" t="s">
        <v>377</v>
      </c>
      <c r="I107" s="20" t="s">
        <v>377</v>
      </c>
      <c r="J107" s="20">
        <v>7390122.6500000004</v>
      </c>
      <c r="K107" s="20">
        <v>3885970.14</v>
      </c>
      <c r="L107" s="20" t="s">
        <v>377</v>
      </c>
      <c r="M107" s="20">
        <v>3907801.32</v>
      </c>
      <c r="N107" s="20">
        <v>3770607.49</v>
      </c>
      <c r="O107" s="20">
        <v>3254970.78</v>
      </c>
      <c r="P107" s="20" t="s">
        <v>377</v>
      </c>
      <c r="Q107" s="20" t="s">
        <v>377</v>
      </c>
      <c r="R107" s="21" t="s">
        <v>377</v>
      </c>
    </row>
    <row r="108" spans="1:18" ht="14" x14ac:dyDescent="0.3">
      <c r="C108" s="79"/>
      <c r="D108" s="80"/>
      <c r="E108" s="80"/>
      <c r="F108" s="80"/>
      <c r="G108" s="80"/>
      <c r="H108" s="80"/>
      <c r="I108" s="80"/>
      <c r="J108" s="80"/>
      <c r="K108" s="80"/>
      <c r="L108" s="80"/>
      <c r="M108" s="80"/>
      <c r="N108" s="80"/>
      <c r="O108" s="80"/>
      <c r="P108" s="80"/>
      <c r="Q108" s="80"/>
      <c r="R108" s="80"/>
    </row>
    <row r="109" spans="1:18" ht="14" x14ac:dyDescent="0.3">
      <c r="C109" s="79"/>
      <c r="D109" s="80"/>
      <c r="E109" s="80"/>
      <c r="F109" s="80"/>
      <c r="G109" s="80"/>
      <c r="H109" s="80"/>
      <c r="I109" s="80"/>
      <c r="J109" s="80"/>
      <c r="K109" s="80"/>
      <c r="L109" s="80"/>
      <c r="M109" s="80"/>
      <c r="N109" s="80"/>
      <c r="O109" s="80"/>
      <c r="P109" s="80"/>
      <c r="Q109" s="80"/>
      <c r="R109" s="80"/>
    </row>
    <row r="111" spans="1:18" ht="23" x14ac:dyDescent="0.25">
      <c r="C111" s="1" t="s">
        <v>62</v>
      </c>
      <c r="D111" s="1"/>
      <c r="E111" s="1"/>
      <c r="F111" s="1"/>
      <c r="G111" s="1"/>
      <c r="H111" s="1"/>
      <c r="I111" s="1"/>
      <c r="J111" s="1"/>
      <c r="K111" s="1"/>
      <c r="L111" s="1"/>
      <c r="M111" s="1"/>
      <c r="N111" s="9"/>
      <c r="O111" s="9"/>
      <c r="P111" s="9"/>
      <c r="Q111" s="9"/>
      <c r="R111" s="9"/>
    </row>
    <row r="112" spans="1:18" s="28" customFormat="1" ht="23.5" thickBot="1" x14ac:dyDescent="0.3">
      <c r="A112" s="45"/>
      <c r="C112" s="1"/>
      <c r="D112" s="1"/>
      <c r="E112" s="1"/>
      <c r="F112" s="1"/>
      <c r="G112" s="1"/>
      <c r="H112" s="1"/>
      <c r="I112" s="1"/>
      <c r="J112" s="1"/>
      <c r="K112" s="1"/>
      <c r="L112" s="1"/>
      <c r="M112" s="1"/>
      <c r="N112" s="9"/>
      <c r="O112" s="9"/>
      <c r="P112" s="9"/>
      <c r="Q112" s="9"/>
      <c r="R112" s="9"/>
    </row>
    <row r="113" spans="1:18" ht="14.5" thickBot="1" x14ac:dyDescent="0.35">
      <c r="C113" s="2"/>
      <c r="D113" s="140" t="s">
        <v>52</v>
      </c>
      <c r="E113" s="141"/>
      <c r="F113" s="141"/>
      <c r="G113" s="141"/>
      <c r="H113" s="141"/>
      <c r="I113" s="141"/>
      <c r="J113" s="141"/>
      <c r="K113" s="141"/>
      <c r="L113" s="141"/>
      <c r="M113" s="141"/>
      <c r="N113" s="141"/>
      <c r="O113" s="141"/>
      <c r="P113" s="141"/>
      <c r="Q113" s="141"/>
      <c r="R113" s="142"/>
    </row>
    <row r="114" spans="1:18" ht="14.5" thickBot="1" x14ac:dyDescent="0.35">
      <c r="A114" s="45" t="s">
        <v>42</v>
      </c>
      <c r="C114" s="3" t="s">
        <v>352</v>
      </c>
      <c r="D114" s="4" t="s">
        <v>0</v>
      </c>
      <c r="E114" s="5" t="s">
        <v>1</v>
      </c>
      <c r="F114" s="5" t="s">
        <v>2</v>
      </c>
      <c r="G114" s="5" t="s">
        <v>3</v>
      </c>
      <c r="H114" s="5" t="s">
        <v>4</v>
      </c>
      <c r="I114" s="5" t="s">
        <v>5</v>
      </c>
      <c r="J114" s="5" t="s">
        <v>6</v>
      </c>
      <c r="K114" s="5" t="s">
        <v>7</v>
      </c>
      <c r="L114" s="5" t="s">
        <v>8</v>
      </c>
      <c r="M114" s="5" t="s">
        <v>9</v>
      </c>
      <c r="N114" s="5" t="s">
        <v>10</v>
      </c>
      <c r="O114" s="5" t="s">
        <v>11</v>
      </c>
      <c r="P114" s="5" t="s">
        <v>17</v>
      </c>
      <c r="Q114" s="5" t="s">
        <v>44</v>
      </c>
      <c r="R114" s="6" t="s">
        <v>88</v>
      </c>
    </row>
    <row r="115" spans="1:18" ht="14" x14ac:dyDescent="0.3">
      <c r="A115" s="45" t="s">
        <v>42</v>
      </c>
      <c r="C115" s="11" t="s">
        <v>378</v>
      </c>
      <c r="D115" s="12">
        <v>3472077.6</v>
      </c>
      <c r="E115" s="13">
        <v>6019752.1200000001</v>
      </c>
      <c r="F115" s="13">
        <v>5742263.0700000003</v>
      </c>
      <c r="G115" s="13">
        <v>6600131.0800000001</v>
      </c>
      <c r="H115" s="13">
        <v>5593283.1100000003</v>
      </c>
      <c r="I115" s="13">
        <v>7173046.2000000002</v>
      </c>
      <c r="J115" s="13">
        <v>5243023</v>
      </c>
      <c r="K115" s="13">
        <v>3859551.59</v>
      </c>
      <c r="L115" s="13">
        <v>2905940.74</v>
      </c>
      <c r="M115" s="13">
        <v>2688581.26</v>
      </c>
      <c r="N115" s="13">
        <v>3633832.81</v>
      </c>
      <c r="O115" s="13">
        <v>2471303.7999999998</v>
      </c>
      <c r="P115" s="13">
        <v>1057000</v>
      </c>
      <c r="Q115" s="13">
        <v>1329000</v>
      </c>
      <c r="R115" s="14">
        <v>599300</v>
      </c>
    </row>
    <row r="116" spans="1:18" ht="14" x14ac:dyDescent="0.3">
      <c r="A116" s="45" t="s">
        <v>42</v>
      </c>
      <c r="C116" s="11" t="s">
        <v>379</v>
      </c>
      <c r="D116" s="12">
        <v>13000</v>
      </c>
      <c r="E116" s="13">
        <v>202000</v>
      </c>
      <c r="F116" s="13">
        <v>316396.96000000002</v>
      </c>
      <c r="G116" s="13">
        <v>256725</v>
      </c>
      <c r="H116" s="13">
        <v>256700</v>
      </c>
      <c r="I116" s="13">
        <v>405000</v>
      </c>
      <c r="J116" s="13">
        <v>125000</v>
      </c>
      <c r="K116" s="13">
        <v>375000</v>
      </c>
      <c r="L116" s="13">
        <v>1040705.03</v>
      </c>
      <c r="M116" s="13">
        <v>1597622.99</v>
      </c>
      <c r="N116" s="13">
        <v>653000</v>
      </c>
      <c r="O116" s="13">
        <v>1194040</v>
      </c>
      <c r="P116" s="13">
        <v>598983.31999999995</v>
      </c>
      <c r="Q116" s="13">
        <v>250995.05</v>
      </c>
      <c r="R116" s="14">
        <v>88000</v>
      </c>
    </row>
    <row r="117" spans="1:18" ht="14" x14ac:dyDescent="0.3">
      <c r="A117" s="45" t="s">
        <v>42</v>
      </c>
      <c r="C117" s="11" t="s">
        <v>25</v>
      </c>
      <c r="D117" s="12">
        <v>861250</v>
      </c>
      <c r="E117" s="13">
        <v>2555938.7200000002</v>
      </c>
      <c r="F117" s="13">
        <v>1285375</v>
      </c>
      <c r="G117" s="13">
        <v>1093240.5900000001</v>
      </c>
      <c r="H117" s="13">
        <v>363095.96</v>
      </c>
      <c r="I117" s="13">
        <v>1155371.8799999999</v>
      </c>
      <c r="J117" s="13">
        <v>543583.25</v>
      </c>
      <c r="K117" s="13">
        <v>1360000</v>
      </c>
      <c r="L117" s="13">
        <v>2394890.38</v>
      </c>
      <c r="M117" s="13">
        <v>1724013.95</v>
      </c>
      <c r="N117" s="13">
        <v>1777634.19</v>
      </c>
      <c r="O117" s="13">
        <v>1549364.68</v>
      </c>
      <c r="P117" s="13">
        <v>1416000</v>
      </c>
      <c r="Q117" s="13">
        <v>177068.67</v>
      </c>
      <c r="R117" s="14">
        <v>1074200</v>
      </c>
    </row>
    <row r="118" spans="1:18" ht="14" x14ac:dyDescent="0.3">
      <c r="A118" s="45" t="s">
        <v>42</v>
      </c>
      <c r="C118" s="11" t="s">
        <v>43</v>
      </c>
      <c r="D118" s="12">
        <v>0</v>
      </c>
      <c r="E118" s="13">
        <v>0</v>
      </c>
      <c r="F118" s="128" t="s">
        <v>377</v>
      </c>
      <c r="G118" s="128" t="s">
        <v>377</v>
      </c>
      <c r="H118" s="13">
        <v>114775.46</v>
      </c>
      <c r="I118" s="128" t="s">
        <v>377</v>
      </c>
      <c r="J118" s="13">
        <v>80000</v>
      </c>
      <c r="K118" s="13">
        <v>410250</v>
      </c>
      <c r="L118" s="13">
        <v>671595</v>
      </c>
      <c r="M118" s="13">
        <v>1070350</v>
      </c>
      <c r="N118" s="13">
        <v>826357.16</v>
      </c>
      <c r="O118" s="13">
        <v>317318.02</v>
      </c>
      <c r="P118" s="13">
        <v>128333.33</v>
      </c>
      <c r="Q118" s="13">
        <v>34000</v>
      </c>
      <c r="R118" s="14">
        <v>30000</v>
      </c>
    </row>
    <row r="119" spans="1:18" ht="14" x14ac:dyDescent="0.3">
      <c r="A119" s="45" t="s">
        <v>42</v>
      </c>
      <c r="C119" s="11" t="s">
        <v>36</v>
      </c>
      <c r="D119" s="12">
        <v>0</v>
      </c>
      <c r="E119" s="13">
        <v>0</v>
      </c>
      <c r="F119" s="13">
        <v>0</v>
      </c>
      <c r="G119" s="13">
        <v>0</v>
      </c>
      <c r="H119" s="13">
        <v>0</v>
      </c>
      <c r="I119" s="13">
        <v>25000</v>
      </c>
      <c r="J119" s="13">
        <v>329000</v>
      </c>
      <c r="K119" s="13">
        <v>1200583.57</v>
      </c>
      <c r="L119" s="13">
        <v>2647553.11</v>
      </c>
      <c r="M119" s="13">
        <v>2560208.9300000002</v>
      </c>
      <c r="N119" s="13">
        <v>3512227.14</v>
      </c>
      <c r="O119" s="13">
        <v>1779462.74</v>
      </c>
      <c r="P119" s="13">
        <v>2203863.52</v>
      </c>
      <c r="Q119" s="13">
        <v>873799.27</v>
      </c>
      <c r="R119" s="14">
        <v>484400</v>
      </c>
    </row>
    <row r="120" spans="1:18" ht="14" x14ac:dyDescent="0.3">
      <c r="A120" s="45" t="s">
        <v>42</v>
      </c>
      <c r="C120" s="11" t="s">
        <v>18</v>
      </c>
      <c r="D120" s="12">
        <v>269757.24</v>
      </c>
      <c r="E120" s="13">
        <v>0</v>
      </c>
      <c r="F120" s="13">
        <v>0</v>
      </c>
      <c r="G120" s="13">
        <v>0</v>
      </c>
      <c r="H120" s="13">
        <v>0</v>
      </c>
      <c r="I120" s="13">
        <v>50000</v>
      </c>
      <c r="J120" s="13">
        <v>90000</v>
      </c>
      <c r="K120" s="13">
        <v>727288.5</v>
      </c>
      <c r="L120" s="13">
        <v>302666.08</v>
      </c>
      <c r="M120" s="13">
        <v>402704.93</v>
      </c>
      <c r="N120" s="13">
        <v>454405.14</v>
      </c>
      <c r="O120" s="13">
        <v>547000</v>
      </c>
      <c r="P120" s="13">
        <v>0</v>
      </c>
      <c r="Q120" s="13">
        <v>97000</v>
      </c>
      <c r="R120" s="14">
        <v>50000</v>
      </c>
    </row>
    <row r="121" spans="1:18" ht="14" x14ac:dyDescent="0.3">
      <c r="A121" s="45" t="s">
        <v>42</v>
      </c>
      <c r="C121" s="11" t="s">
        <v>27</v>
      </c>
      <c r="D121" s="12">
        <v>0</v>
      </c>
      <c r="E121" s="13">
        <v>0</v>
      </c>
      <c r="F121" s="13">
        <v>0</v>
      </c>
      <c r="G121" s="13">
        <v>0</v>
      </c>
      <c r="H121" s="13">
        <v>0</v>
      </c>
      <c r="I121" s="13">
        <v>0</v>
      </c>
      <c r="J121" s="13">
        <v>0</v>
      </c>
      <c r="K121" s="13">
        <v>46000</v>
      </c>
      <c r="L121" s="13">
        <v>311992.82</v>
      </c>
      <c r="M121" s="13">
        <v>58608.93</v>
      </c>
      <c r="N121" s="13">
        <v>0</v>
      </c>
      <c r="O121" s="13">
        <v>16000</v>
      </c>
      <c r="P121" s="13">
        <v>0</v>
      </c>
      <c r="Q121" s="13">
        <v>0</v>
      </c>
      <c r="R121" s="14">
        <v>0</v>
      </c>
    </row>
    <row r="122" spans="1:18" ht="14" x14ac:dyDescent="0.3">
      <c r="A122" s="45" t="s">
        <v>42</v>
      </c>
      <c r="C122" s="11" t="s">
        <v>20</v>
      </c>
      <c r="D122" s="12">
        <v>0</v>
      </c>
      <c r="E122" s="13">
        <v>0</v>
      </c>
      <c r="F122" s="13">
        <v>0</v>
      </c>
      <c r="G122" s="13">
        <v>0</v>
      </c>
      <c r="H122" s="13">
        <v>0</v>
      </c>
      <c r="I122" s="13">
        <v>0</v>
      </c>
      <c r="J122" s="13">
        <v>176500</v>
      </c>
      <c r="K122" s="13">
        <v>167115</v>
      </c>
      <c r="L122" s="13">
        <v>242553.9</v>
      </c>
      <c r="M122" s="13">
        <v>144445</v>
      </c>
      <c r="N122" s="13">
        <v>286154.51</v>
      </c>
      <c r="O122" s="13">
        <v>295969.78999999998</v>
      </c>
      <c r="P122" s="13">
        <v>502500</v>
      </c>
      <c r="Q122" s="13">
        <v>98700</v>
      </c>
      <c r="R122" s="14">
        <v>26000</v>
      </c>
    </row>
    <row r="123" spans="1:18" ht="14" x14ac:dyDescent="0.3">
      <c r="A123" s="45" t="s">
        <v>42</v>
      </c>
      <c r="C123" s="11" t="s">
        <v>19</v>
      </c>
      <c r="D123" s="12">
        <v>0</v>
      </c>
      <c r="E123" s="13">
        <v>0</v>
      </c>
      <c r="F123" s="13">
        <v>0</v>
      </c>
      <c r="G123" s="13">
        <v>0</v>
      </c>
      <c r="H123" s="13">
        <v>0</v>
      </c>
      <c r="I123" s="13">
        <v>0</v>
      </c>
      <c r="J123" s="13">
        <v>0</v>
      </c>
      <c r="K123" s="13">
        <v>52768.98</v>
      </c>
      <c r="L123" s="13">
        <v>158360.47</v>
      </c>
      <c r="M123" s="13">
        <v>176000</v>
      </c>
      <c r="N123" s="13">
        <v>24847.5</v>
      </c>
      <c r="O123" s="13">
        <v>285000</v>
      </c>
      <c r="P123" s="13">
        <v>105000</v>
      </c>
      <c r="Q123" s="13">
        <v>49800</v>
      </c>
      <c r="R123" s="14">
        <v>115000</v>
      </c>
    </row>
    <row r="124" spans="1:18" ht="14" x14ac:dyDescent="0.3">
      <c r="A124" s="45" t="s">
        <v>42</v>
      </c>
      <c r="C124" s="11" t="s">
        <v>21</v>
      </c>
      <c r="D124" s="12">
        <v>0</v>
      </c>
      <c r="E124" s="13">
        <v>0</v>
      </c>
      <c r="F124" s="13">
        <v>0</v>
      </c>
      <c r="G124" s="13">
        <v>0</v>
      </c>
      <c r="H124" s="13">
        <v>0</v>
      </c>
      <c r="I124" s="13">
        <v>0</v>
      </c>
      <c r="J124" s="13">
        <v>15000</v>
      </c>
      <c r="K124" s="13">
        <v>55000</v>
      </c>
      <c r="L124" s="13">
        <v>85000</v>
      </c>
      <c r="M124" s="13">
        <v>471300</v>
      </c>
      <c r="N124" s="13">
        <v>50500</v>
      </c>
      <c r="O124" s="13">
        <v>29000</v>
      </c>
      <c r="P124" s="13">
        <v>110000</v>
      </c>
      <c r="Q124" s="13">
        <v>45000</v>
      </c>
      <c r="R124" s="14">
        <v>425000</v>
      </c>
    </row>
    <row r="125" spans="1:18" ht="14" x14ac:dyDescent="0.3">
      <c r="A125" s="45" t="s">
        <v>42</v>
      </c>
      <c r="C125" s="11" t="s">
        <v>26</v>
      </c>
      <c r="D125" s="12">
        <v>0</v>
      </c>
      <c r="E125" s="13">
        <v>0</v>
      </c>
      <c r="F125" s="13">
        <v>0</v>
      </c>
      <c r="G125" s="13">
        <v>0</v>
      </c>
      <c r="H125" s="13">
        <v>0</v>
      </c>
      <c r="I125" s="13">
        <v>30000</v>
      </c>
      <c r="J125" s="13">
        <v>0</v>
      </c>
      <c r="K125" s="13">
        <v>120000</v>
      </c>
      <c r="L125" s="13">
        <v>80000</v>
      </c>
      <c r="M125" s="13">
        <v>122330.72</v>
      </c>
      <c r="N125" s="13">
        <v>200000</v>
      </c>
      <c r="O125" s="13">
        <v>0</v>
      </c>
      <c r="P125" s="13">
        <v>60000</v>
      </c>
      <c r="Q125" s="13">
        <v>26500</v>
      </c>
      <c r="R125" s="14">
        <v>0</v>
      </c>
    </row>
    <row r="126" spans="1:18" ht="14" x14ac:dyDescent="0.3">
      <c r="A126" s="45" t="s">
        <v>42</v>
      </c>
      <c r="C126" s="11" t="s">
        <v>38</v>
      </c>
      <c r="D126" s="12">
        <v>0</v>
      </c>
      <c r="E126" s="13">
        <v>75000</v>
      </c>
      <c r="F126" s="13">
        <v>50000</v>
      </c>
      <c r="G126" s="128" t="s">
        <v>377</v>
      </c>
      <c r="H126" s="13">
        <v>0</v>
      </c>
      <c r="I126" s="13">
        <v>50000</v>
      </c>
      <c r="J126" s="13">
        <v>0</v>
      </c>
      <c r="K126" s="13">
        <v>61250</v>
      </c>
      <c r="L126" s="13">
        <v>149450</v>
      </c>
      <c r="M126" s="13">
        <v>27397.119999999999</v>
      </c>
      <c r="N126" s="13">
        <v>211888.9</v>
      </c>
      <c r="O126" s="13">
        <v>0</v>
      </c>
      <c r="P126" s="13">
        <v>0</v>
      </c>
      <c r="Q126" s="13">
        <v>803000</v>
      </c>
      <c r="R126" s="14">
        <v>445210.01</v>
      </c>
    </row>
    <row r="127" spans="1:18" ht="14" x14ac:dyDescent="0.3">
      <c r="A127" s="45" t="s">
        <v>42</v>
      </c>
      <c r="C127" s="11" t="s">
        <v>29</v>
      </c>
      <c r="D127" s="12">
        <v>0</v>
      </c>
      <c r="E127" s="13">
        <v>0</v>
      </c>
      <c r="F127" s="13">
        <v>0</v>
      </c>
      <c r="G127" s="13">
        <v>235000</v>
      </c>
      <c r="H127" s="13">
        <v>0</v>
      </c>
      <c r="I127" s="13">
        <v>0</v>
      </c>
      <c r="J127" s="13">
        <v>330000</v>
      </c>
      <c r="K127" s="13">
        <v>48200</v>
      </c>
      <c r="L127" s="13">
        <v>0</v>
      </c>
      <c r="M127" s="13">
        <v>153475</v>
      </c>
      <c r="N127" s="13">
        <v>64200</v>
      </c>
      <c r="O127" s="13">
        <v>0</v>
      </c>
      <c r="P127" s="13">
        <v>36500</v>
      </c>
      <c r="Q127" s="13">
        <v>245402.34</v>
      </c>
      <c r="R127" s="14">
        <v>90000</v>
      </c>
    </row>
    <row r="128" spans="1:18" ht="14" x14ac:dyDescent="0.3">
      <c r="A128" s="45" t="s">
        <v>42</v>
      </c>
      <c r="C128" s="11" t="s">
        <v>40</v>
      </c>
      <c r="D128" s="12">
        <v>0</v>
      </c>
      <c r="E128" s="13">
        <v>0</v>
      </c>
      <c r="F128" s="13">
        <v>0</v>
      </c>
      <c r="G128" s="13">
        <v>0</v>
      </c>
      <c r="H128" s="13">
        <v>0</v>
      </c>
      <c r="I128" s="13">
        <v>0</v>
      </c>
      <c r="J128" s="128" t="s">
        <v>377</v>
      </c>
      <c r="K128" s="13">
        <v>17200</v>
      </c>
      <c r="L128" s="13">
        <v>0</v>
      </c>
      <c r="M128" s="13">
        <v>103195.32</v>
      </c>
      <c r="N128" s="13">
        <v>13333.33</v>
      </c>
      <c r="O128" s="13">
        <v>55253.8</v>
      </c>
      <c r="P128" s="13">
        <v>0</v>
      </c>
      <c r="Q128" s="13">
        <v>0</v>
      </c>
      <c r="R128" s="14">
        <v>36000</v>
      </c>
    </row>
    <row r="129" spans="1:18" ht="14" x14ac:dyDescent="0.3">
      <c r="A129" s="45" t="s">
        <v>42</v>
      </c>
      <c r="C129" s="11" t="s">
        <v>28</v>
      </c>
      <c r="D129" s="12">
        <v>0</v>
      </c>
      <c r="E129" s="13">
        <v>0</v>
      </c>
      <c r="F129" s="13">
        <v>0</v>
      </c>
      <c r="G129" s="13">
        <v>0</v>
      </c>
      <c r="H129" s="13">
        <v>0</v>
      </c>
      <c r="I129" s="13">
        <v>0</v>
      </c>
      <c r="J129" s="13">
        <v>0</v>
      </c>
      <c r="K129" s="13">
        <v>0</v>
      </c>
      <c r="L129" s="13">
        <v>15750</v>
      </c>
      <c r="M129" s="13">
        <v>325000</v>
      </c>
      <c r="N129" s="13">
        <v>515000</v>
      </c>
      <c r="O129" s="13">
        <v>0</v>
      </c>
      <c r="P129" s="13">
        <v>0</v>
      </c>
      <c r="Q129" s="13">
        <v>0</v>
      </c>
      <c r="R129" s="14">
        <v>0</v>
      </c>
    </row>
    <row r="130" spans="1:18" ht="14" x14ac:dyDescent="0.3">
      <c r="A130" s="45" t="s">
        <v>42</v>
      </c>
      <c r="C130" s="11" t="s">
        <v>23</v>
      </c>
      <c r="D130" s="12">
        <v>0</v>
      </c>
      <c r="E130" s="13">
        <v>0</v>
      </c>
      <c r="F130" s="13">
        <v>0</v>
      </c>
      <c r="G130" s="13">
        <v>0</v>
      </c>
      <c r="H130" s="13">
        <v>0</v>
      </c>
      <c r="I130" s="13">
        <v>0</v>
      </c>
      <c r="J130" s="13">
        <v>0</v>
      </c>
      <c r="K130" s="13">
        <v>10000</v>
      </c>
      <c r="L130" s="13">
        <v>143905.20000000001</v>
      </c>
      <c r="M130" s="13">
        <v>11197</v>
      </c>
      <c r="N130" s="13">
        <v>0</v>
      </c>
      <c r="O130" s="13">
        <v>5134.92</v>
      </c>
      <c r="P130" s="13">
        <v>33500</v>
      </c>
      <c r="Q130" s="13">
        <v>55000</v>
      </c>
      <c r="R130" s="14">
        <v>0</v>
      </c>
    </row>
    <row r="131" spans="1:18" ht="14" x14ac:dyDescent="0.3">
      <c r="A131" s="45" t="s">
        <v>42</v>
      </c>
      <c r="C131" s="11" t="s">
        <v>22</v>
      </c>
      <c r="D131" s="12">
        <v>0</v>
      </c>
      <c r="E131" s="13">
        <v>0</v>
      </c>
      <c r="F131" s="13">
        <v>0</v>
      </c>
      <c r="G131" s="13">
        <v>0</v>
      </c>
      <c r="H131" s="13">
        <v>0</v>
      </c>
      <c r="I131" s="13">
        <v>0</v>
      </c>
      <c r="J131" s="13">
        <v>0</v>
      </c>
      <c r="K131" s="13">
        <v>61820</v>
      </c>
      <c r="L131" s="13">
        <v>103680</v>
      </c>
      <c r="M131" s="13">
        <v>213250</v>
      </c>
      <c r="N131" s="13">
        <v>0</v>
      </c>
      <c r="O131" s="13">
        <v>12800</v>
      </c>
      <c r="P131" s="13">
        <v>216612.86</v>
      </c>
      <c r="Q131" s="13">
        <v>192169.23</v>
      </c>
      <c r="R131" s="14">
        <v>24387.08</v>
      </c>
    </row>
    <row r="132" spans="1:18" ht="14.5" thickBot="1" x14ac:dyDescent="0.35">
      <c r="A132" s="45" t="s">
        <v>42</v>
      </c>
      <c r="C132" s="11" t="s">
        <v>24</v>
      </c>
      <c r="D132" s="15">
        <v>0</v>
      </c>
      <c r="E132" s="133" t="s">
        <v>377</v>
      </c>
      <c r="F132" s="16">
        <v>825000</v>
      </c>
      <c r="G132" s="16">
        <v>266000</v>
      </c>
      <c r="H132" s="16">
        <v>491000</v>
      </c>
      <c r="I132" s="16">
        <v>918500</v>
      </c>
      <c r="J132" s="16">
        <v>296568.83</v>
      </c>
      <c r="K132" s="16">
        <v>1102344.6599999999</v>
      </c>
      <c r="L132" s="16">
        <v>3356063.38</v>
      </c>
      <c r="M132" s="16">
        <v>2271094.9</v>
      </c>
      <c r="N132" s="16">
        <v>2282563.36</v>
      </c>
      <c r="O132" s="16">
        <v>1456657.21</v>
      </c>
      <c r="P132" s="16">
        <v>983717.56</v>
      </c>
      <c r="Q132" s="16">
        <v>1996870.43</v>
      </c>
      <c r="R132" s="17">
        <v>884895</v>
      </c>
    </row>
    <row r="133" spans="1:18" ht="14.5" thickBot="1" x14ac:dyDescent="0.35">
      <c r="A133" s="45" t="s">
        <v>42</v>
      </c>
      <c r="C133" s="18" t="s">
        <v>14</v>
      </c>
      <c r="D133" s="19">
        <v>4616084.84</v>
      </c>
      <c r="E133" s="20" t="s">
        <v>377</v>
      </c>
      <c r="F133" s="20" t="s">
        <v>377</v>
      </c>
      <c r="G133" s="20" t="s">
        <v>377</v>
      </c>
      <c r="H133" s="20" t="s">
        <v>377</v>
      </c>
      <c r="I133" s="20" t="s">
        <v>377</v>
      </c>
      <c r="J133" s="20" t="s">
        <v>377</v>
      </c>
      <c r="K133" s="20">
        <v>9674372.3000000007</v>
      </c>
      <c r="L133" s="20">
        <v>14610106.109999999</v>
      </c>
      <c r="M133" s="20" t="s">
        <v>377</v>
      </c>
      <c r="N133" s="20">
        <v>14505944.040000001</v>
      </c>
      <c r="O133" s="20">
        <v>10014304.960000001</v>
      </c>
      <c r="P133" s="20" t="s">
        <v>377</v>
      </c>
      <c r="Q133" s="20">
        <v>6274304.9900000002</v>
      </c>
      <c r="R133" s="21">
        <v>4372392.09</v>
      </c>
    </row>
    <row r="137" spans="1:18" ht="23" x14ac:dyDescent="0.25">
      <c r="C137" s="1" t="s">
        <v>63</v>
      </c>
      <c r="D137" s="1"/>
      <c r="E137" s="1"/>
      <c r="F137" s="1"/>
      <c r="G137" s="1"/>
      <c r="H137" s="1"/>
      <c r="I137" s="1"/>
      <c r="J137" s="1"/>
      <c r="K137" s="1"/>
      <c r="L137" s="1"/>
      <c r="M137" s="1"/>
      <c r="N137" s="9"/>
      <c r="O137" s="9"/>
      <c r="P137" s="9"/>
      <c r="Q137" s="9"/>
      <c r="R137" s="9"/>
    </row>
    <row r="138" spans="1:18" s="28" customFormat="1" ht="23.5" thickBot="1" x14ac:dyDescent="0.3">
      <c r="A138" s="45"/>
      <c r="C138" s="1"/>
      <c r="D138" s="1"/>
      <c r="E138" s="1"/>
      <c r="F138" s="1"/>
      <c r="G138" s="1"/>
      <c r="H138" s="1"/>
      <c r="I138" s="1"/>
      <c r="J138" s="1"/>
      <c r="K138" s="1"/>
      <c r="L138" s="1"/>
      <c r="M138" s="1"/>
      <c r="N138" s="9"/>
      <c r="O138" s="9"/>
      <c r="P138" s="9"/>
      <c r="Q138" s="9"/>
      <c r="R138" s="9"/>
    </row>
    <row r="139" spans="1:18" ht="14.5" thickBot="1" x14ac:dyDescent="0.35">
      <c r="C139" s="2"/>
      <c r="D139" s="140" t="s">
        <v>52</v>
      </c>
      <c r="E139" s="141"/>
      <c r="F139" s="141"/>
      <c r="G139" s="141"/>
      <c r="H139" s="141"/>
      <c r="I139" s="141"/>
      <c r="J139" s="141"/>
      <c r="K139" s="141"/>
      <c r="L139" s="141"/>
      <c r="M139" s="141"/>
      <c r="N139" s="141"/>
      <c r="O139" s="141"/>
      <c r="P139" s="141"/>
      <c r="Q139" s="141"/>
      <c r="R139" s="142"/>
    </row>
    <row r="140" spans="1:18" ht="14.5" thickBot="1" x14ac:dyDescent="0.35">
      <c r="A140" s="45" t="s">
        <v>45</v>
      </c>
      <c r="C140" s="3" t="s">
        <v>352</v>
      </c>
      <c r="D140" s="4" t="s">
        <v>0</v>
      </c>
      <c r="E140" s="5" t="s">
        <v>1</v>
      </c>
      <c r="F140" s="5" t="s">
        <v>2</v>
      </c>
      <c r="G140" s="5" t="s">
        <v>3</v>
      </c>
      <c r="H140" s="5" t="s">
        <v>4</v>
      </c>
      <c r="I140" s="5" t="s">
        <v>5</v>
      </c>
      <c r="J140" s="5" t="s">
        <v>6</v>
      </c>
      <c r="K140" s="5" t="s">
        <v>7</v>
      </c>
      <c r="L140" s="5" t="s">
        <v>8</v>
      </c>
      <c r="M140" s="5" t="s">
        <v>9</v>
      </c>
      <c r="N140" s="5" t="s">
        <v>10</v>
      </c>
      <c r="O140" s="5" t="s">
        <v>11</v>
      </c>
      <c r="P140" s="5" t="s">
        <v>17</v>
      </c>
      <c r="Q140" s="5" t="s">
        <v>44</v>
      </c>
      <c r="R140" s="6" t="s">
        <v>88</v>
      </c>
    </row>
    <row r="141" spans="1:18" ht="14" x14ac:dyDescent="0.3">
      <c r="A141" s="45" t="s">
        <v>45</v>
      </c>
      <c r="C141" s="11" t="s">
        <v>378</v>
      </c>
      <c r="D141" s="12">
        <v>0</v>
      </c>
      <c r="E141" s="13">
        <v>0</v>
      </c>
      <c r="F141" s="13">
        <v>0</v>
      </c>
      <c r="G141" s="13">
        <v>0</v>
      </c>
      <c r="H141" s="13">
        <v>0</v>
      </c>
      <c r="I141" s="13">
        <v>0</v>
      </c>
      <c r="J141" s="13">
        <v>0</v>
      </c>
      <c r="K141" s="13">
        <v>0</v>
      </c>
      <c r="L141" s="13">
        <v>0</v>
      </c>
      <c r="M141" s="13">
        <v>0</v>
      </c>
      <c r="N141" s="13">
        <v>0</v>
      </c>
      <c r="O141" s="13">
        <v>0</v>
      </c>
      <c r="P141" s="13">
        <v>0</v>
      </c>
      <c r="Q141" s="13">
        <v>0</v>
      </c>
      <c r="R141" s="14">
        <v>0</v>
      </c>
    </row>
    <row r="142" spans="1:18" ht="14" x14ac:dyDescent="0.3">
      <c r="A142" s="45" t="s">
        <v>45</v>
      </c>
      <c r="C142" s="11" t="s">
        <v>379</v>
      </c>
      <c r="D142" s="12">
        <v>0</v>
      </c>
      <c r="E142" s="13">
        <v>0</v>
      </c>
      <c r="F142" s="13">
        <v>0</v>
      </c>
      <c r="G142" s="13">
        <v>0</v>
      </c>
      <c r="H142" s="13">
        <v>0</v>
      </c>
      <c r="I142" s="13">
        <v>0</v>
      </c>
      <c r="J142" s="13">
        <v>0</v>
      </c>
      <c r="K142" s="13">
        <v>0</v>
      </c>
      <c r="L142" s="13">
        <v>0</v>
      </c>
      <c r="M142" s="13">
        <v>0</v>
      </c>
      <c r="N142" s="13">
        <v>0</v>
      </c>
      <c r="O142" s="13">
        <v>0</v>
      </c>
      <c r="P142" s="13">
        <v>0</v>
      </c>
      <c r="Q142" s="13">
        <v>0</v>
      </c>
      <c r="R142" s="14">
        <v>0</v>
      </c>
    </row>
    <row r="143" spans="1:18" ht="14" x14ac:dyDescent="0.3">
      <c r="A143" s="45" t="s">
        <v>45</v>
      </c>
      <c r="C143" s="11" t="s">
        <v>25</v>
      </c>
      <c r="D143" s="12">
        <v>0</v>
      </c>
      <c r="E143" s="13">
        <v>0</v>
      </c>
      <c r="F143" s="13">
        <v>0</v>
      </c>
      <c r="G143" s="13">
        <v>0</v>
      </c>
      <c r="H143" s="13">
        <v>0</v>
      </c>
      <c r="I143" s="13">
        <v>0</v>
      </c>
      <c r="J143" s="13">
        <v>0</v>
      </c>
      <c r="K143" s="13">
        <v>0</v>
      </c>
      <c r="L143" s="13">
        <v>0</v>
      </c>
      <c r="M143" s="13">
        <v>0</v>
      </c>
      <c r="N143" s="13">
        <v>0</v>
      </c>
      <c r="O143" s="13">
        <v>0</v>
      </c>
      <c r="P143" s="13">
        <v>0</v>
      </c>
      <c r="Q143" s="13">
        <v>0</v>
      </c>
      <c r="R143" s="14">
        <v>0</v>
      </c>
    </row>
    <row r="144" spans="1:18" ht="14" x14ac:dyDescent="0.3">
      <c r="A144" s="45" t="s">
        <v>45</v>
      </c>
      <c r="C144" s="11" t="s">
        <v>43</v>
      </c>
      <c r="D144" s="12">
        <v>0</v>
      </c>
      <c r="E144" s="13">
        <v>0</v>
      </c>
      <c r="F144" s="13">
        <v>0</v>
      </c>
      <c r="G144" s="13">
        <v>0</v>
      </c>
      <c r="H144" s="13">
        <v>0</v>
      </c>
      <c r="I144" s="13">
        <v>0</v>
      </c>
      <c r="J144" s="13">
        <v>0</v>
      </c>
      <c r="K144" s="13">
        <v>0</v>
      </c>
      <c r="L144" s="13">
        <v>0</v>
      </c>
      <c r="M144" s="13">
        <v>0</v>
      </c>
      <c r="N144" s="13">
        <v>0</v>
      </c>
      <c r="O144" s="13">
        <v>0</v>
      </c>
      <c r="P144" s="13">
        <v>0</v>
      </c>
      <c r="Q144" s="13">
        <v>0</v>
      </c>
      <c r="R144" s="14">
        <v>0</v>
      </c>
    </row>
    <row r="145" spans="1:18" ht="14" x14ac:dyDescent="0.3">
      <c r="A145" s="45" t="s">
        <v>45</v>
      </c>
      <c r="C145" s="11" t="s">
        <v>36</v>
      </c>
      <c r="D145" s="12">
        <v>0</v>
      </c>
      <c r="E145" s="13">
        <v>0</v>
      </c>
      <c r="F145" s="13">
        <v>0</v>
      </c>
      <c r="G145" s="13">
        <v>0</v>
      </c>
      <c r="H145" s="13">
        <v>0</v>
      </c>
      <c r="I145" s="13">
        <v>0</v>
      </c>
      <c r="J145" s="13">
        <v>0</v>
      </c>
      <c r="K145" s="13">
        <v>0</v>
      </c>
      <c r="L145" s="13">
        <v>0</v>
      </c>
      <c r="M145" s="13">
        <v>0</v>
      </c>
      <c r="N145" s="13">
        <v>0</v>
      </c>
      <c r="O145" s="13">
        <v>0</v>
      </c>
      <c r="P145" s="13">
        <v>0</v>
      </c>
      <c r="Q145" s="13">
        <v>0</v>
      </c>
      <c r="R145" s="14">
        <v>0</v>
      </c>
    </row>
    <row r="146" spans="1:18" ht="14" x14ac:dyDescent="0.3">
      <c r="A146" s="45" t="s">
        <v>45</v>
      </c>
      <c r="C146" s="11" t="s">
        <v>18</v>
      </c>
      <c r="D146" s="12">
        <v>0</v>
      </c>
      <c r="E146" s="13">
        <v>0</v>
      </c>
      <c r="F146" s="13">
        <v>0</v>
      </c>
      <c r="G146" s="13">
        <v>0</v>
      </c>
      <c r="H146" s="13">
        <v>0</v>
      </c>
      <c r="I146" s="13">
        <v>0</v>
      </c>
      <c r="J146" s="13">
        <v>0</v>
      </c>
      <c r="K146" s="13">
        <v>0</v>
      </c>
      <c r="L146" s="13">
        <v>0</v>
      </c>
      <c r="M146" s="13">
        <v>0</v>
      </c>
      <c r="N146" s="13">
        <v>0</v>
      </c>
      <c r="O146" s="13">
        <v>0</v>
      </c>
      <c r="P146" s="13">
        <v>0</v>
      </c>
      <c r="Q146" s="13">
        <v>0</v>
      </c>
      <c r="R146" s="130" t="s">
        <v>377</v>
      </c>
    </row>
    <row r="147" spans="1:18" ht="14" x14ac:dyDescent="0.3">
      <c r="A147" s="45" t="s">
        <v>45</v>
      </c>
      <c r="C147" s="11" t="s">
        <v>27</v>
      </c>
      <c r="D147" s="12">
        <v>0</v>
      </c>
      <c r="E147" s="13">
        <v>0</v>
      </c>
      <c r="F147" s="13">
        <v>0</v>
      </c>
      <c r="G147" s="13">
        <v>0</v>
      </c>
      <c r="H147" s="13">
        <v>0</v>
      </c>
      <c r="I147" s="13">
        <v>0</v>
      </c>
      <c r="J147" s="13">
        <v>0</v>
      </c>
      <c r="K147" s="13">
        <v>0</v>
      </c>
      <c r="L147" s="13">
        <v>0</v>
      </c>
      <c r="M147" s="13">
        <v>0</v>
      </c>
      <c r="N147" s="13">
        <v>0</v>
      </c>
      <c r="O147" s="13">
        <v>0</v>
      </c>
      <c r="P147" s="13">
        <v>0</v>
      </c>
      <c r="Q147" s="13">
        <v>0</v>
      </c>
      <c r="R147" s="14">
        <v>0</v>
      </c>
    </row>
    <row r="148" spans="1:18" ht="14" x14ac:dyDescent="0.3">
      <c r="A148" s="45" t="s">
        <v>45</v>
      </c>
      <c r="C148" s="11" t="s">
        <v>20</v>
      </c>
      <c r="D148" s="12">
        <v>0</v>
      </c>
      <c r="E148" s="13">
        <v>0</v>
      </c>
      <c r="F148" s="13">
        <v>0</v>
      </c>
      <c r="G148" s="13">
        <v>0</v>
      </c>
      <c r="H148" s="13">
        <v>0</v>
      </c>
      <c r="I148" s="13">
        <v>0</v>
      </c>
      <c r="J148" s="13">
        <v>0</v>
      </c>
      <c r="K148" s="13">
        <v>0</v>
      </c>
      <c r="L148" s="13">
        <v>0</v>
      </c>
      <c r="M148" s="13">
        <v>0</v>
      </c>
      <c r="N148" s="13">
        <v>0</v>
      </c>
      <c r="O148" s="13">
        <v>0</v>
      </c>
      <c r="P148" s="13">
        <v>0</v>
      </c>
      <c r="Q148" s="13">
        <v>0</v>
      </c>
      <c r="R148" s="14">
        <v>0</v>
      </c>
    </row>
    <row r="149" spans="1:18" ht="14" x14ac:dyDescent="0.3">
      <c r="A149" s="45" t="s">
        <v>45</v>
      </c>
      <c r="C149" s="11" t="s">
        <v>19</v>
      </c>
      <c r="D149" s="12">
        <v>0</v>
      </c>
      <c r="E149" s="13">
        <v>0</v>
      </c>
      <c r="F149" s="13">
        <v>0</v>
      </c>
      <c r="G149" s="13">
        <v>0</v>
      </c>
      <c r="H149" s="13">
        <v>0</v>
      </c>
      <c r="I149" s="13">
        <v>0</v>
      </c>
      <c r="J149" s="13">
        <v>0</v>
      </c>
      <c r="K149" s="13">
        <v>0</v>
      </c>
      <c r="L149" s="13">
        <v>0</v>
      </c>
      <c r="M149" s="13">
        <v>0</v>
      </c>
      <c r="N149" s="13">
        <v>0</v>
      </c>
      <c r="O149" s="13">
        <v>0</v>
      </c>
      <c r="P149" s="13">
        <v>0</v>
      </c>
      <c r="Q149" s="13">
        <v>0</v>
      </c>
      <c r="R149" s="14">
        <v>0</v>
      </c>
    </row>
    <row r="150" spans="1:18" ht="14" x14ac:dyDescent="0.3">
      <c r="A150" s="45" t="s">
        <v>45</v>
      </c>
      <c r="C150" s="11" t="s">
        <v>21</v>
      </c>
      <c r="D150" s="12">
        <v>0</v>
      </c>
      <c r="E150" s="13">
        <v>0</v>
      </c>
      <c r="F150" s="13">
        <v>0</v>
      </c>
      <c r="G150" s="13">
        <v>0</v>
      </c>
      <c r="H150" s="13">
        <v>0</v>
      </c>
      <c r="I150" s="13">
        <v>0</v>
      </c>
      <c r="J150" s="13">
        <v>0</v>
      </c>
      <c r="K150" s="13">
        <v>0</v>
      </c>
      <c r="L150" s="13">
        <v>0</v>
      </c>
      <c r="M150" s="13">
        <v>0</v>
      </c>
      <c r="N150" s="13">
        <v>0</v>
      </c>
      <c r="O150" s="13">
        <v>0</v>
      </c>
      <c r="P150" s="13">
        <v>0</v>
      </c>
      <c r="Q150" s="13">
        <v>0</v>
      </c>
      <c r="R150" s="14">
        <v>0</v>
      </c>
    </row>
    <row r="151" spans="1:18" ht="14" x14ac:dyDescent="0.3">
      <c r="A151" s="45" t="s">
        <v>45</v>
      </c>
      <c r="C151" s="11" t="s">
        <v>26</v>
      </c>
      <c r="D151" s="12">
        <v>0</v>
      </c>
      <c r="E151" s="13">
        <v>0</v>
      </c>
      <c r="F151" s="13">
        <v>0</v>
      </c>
      <c r="G151" s="13">
        <v>0</v>
      </c>
      <c r="H151" s="13">
        <v>0</v>
      </c>
      <c r="I151" s="13">
        <v>0</v>
      </c>
      <c r="J151" s="13">
        <v>0</v>
      </c>
      <c r="K151" s="13">
        <v>0</v>
      </c>
      <c r="L151" s="13">
        <v>0</v>
      </c>
      <c r="M151" s="13">
        <v>0</v>
      </c>
      <c r="N151" s="13">
        <v>0</v>
      </c>
      <c r="O151" s="13">
        <v>0</v>
      </c>
      <c r="P151" s="13">
        <v>0</v>
      </c>
      <c r="Q151" s="13">
        <v>0</v>
      </c>
      <c r="R151" s="14">
        <v>0</v>
      </c>
    </row>
    <row r="152" spans="1:18" ht="14" x14ac:dyDescent="0.3">
      <c r="A152" s="45" t="s">
        <v>45</v>
      </c>
      <c r="C152" s="11" t="s">
        <v>38</v>
      </c>
      <c r="D152" s="12">
        <v>0</v>
      </c>
      <c r="E152" s="13">
        <v>0</v>
      </c>
      <c r="F152" s="13">
        <v>0</v>
      </c>
      <c r="G152" s="13">
        <v>0</v>
      </c>
      <c r="H152" s="13">
        <v>0</v>
      </c>
      <c r="I152" s="13">
        <v>0</v>
      </c>
      <c r="J152" s="13">
        <v>0</v>
      </c>
      <c r="K152" s="13">
        <v>0</v>
      </c>
      <c r="L152" s="13">
        <v>0</v>
      </c>
      <c r="M152" s="13">
        <v>0</v>
      </c>
      <c r="N152" s="13">
        <v>0</v>
      </c>
      <c r="O152" s="13">
        <v>0</v>
      </c>
      <c r="P152" s="13">
        <v>0</v>
      </c>
      <c r="Q152" s="13">
        <v>0</v>
      </c>
      <c r="R152" s="14">
        <v>0</v>
      </c>
    </row>
    <row r="153" spans="1:18" ht="14" x14ac:dyDescent="0.3">
      <c r="A153" s="45" t="s">
        <v>45</v>
      </c>
      <c r="C153" s="11" t="s">
        <v>29</v>
      </c>
      <c r="D153" s="12">
        <v>0</v>
      </c>
      <c r="E153" s="13">
        <v>0</v>
      </c>
      <c r="F153" s="13">
        <v>0</v>
      </c>
      <c r="G153" s="13">
        <v>0</v>
      </c>
      <c r="H153" s="13">
        <v>0</v>
      </c>
      <c r="I153" s="13">
        <v>0</v>
      </c>
      <c r="J153" s="13">
        <v>0</v>
      </c>
      <c r="K153" s="13">
        <v>0</v>
      </c>
      <c r="L153" s="13">
        <v>0</v>
      </c>
      <c r="M153" s="13">
        <v>0</v>
      </c>
      <c r="N153" s="13">
        <v>0</v>
      </c>
      <c r="O153" s="13">
        <v>0</v>
      </c>
      <c r="P153" s="13">
        <v>0</v>
      </c>
      <c r="Q153" s="13">
        <v>0</v>
      </c>
      <c r="R153" s="14">
        <v>0</v>
      </c>
    </row>
    <row r="154" spans="1:18" ht="14" x14ac:dyDescent="0.3">
      <c r="A154" s="45" t="s">
        <v>45</v>
      </c>
      <c r="C154" s="11" t="s">
        <v>40</v>
      </c>
      <c r="D154" s="12">
        <v>0</v>
      </c>
      <c r="E154" s="13">
        <v>0</v>
      </c>
      <c r="F154" s="13">
        <v>0</v>
      </c>
      <c r="G154" s="13">
        <v>0</v>
      </c>
      <c r="H154" s="13">
        <v>0</v>
      </c>
      <c r="I154" s="13">
        <v>0</v>
      </c>
      <c r="J154" s="13">
        <v>0</v>
      </c>
      <c r="K154" s="13">
        <v>0</v>
      </c>
      <c r="L154" s="13">
        <v>0</v>
      </c>
      <c r="M154" s="13">
        <v>0</v>
      </c>
      <c r="N154" s="13">
        <v>0</v>
      </c>
      <c r="O154" s="13">
        <v>0</v>
      </c>
      <c r="P154" s="13">
        <v>0</v>
      </c>
      <c r="Q154" s="13">
        <v>0</v>
      </c>
      <c r="R154" s="14">
        <v>0</v>
      </c>
    </row>
    <row r="155" spans="1:18" ht="14" x14ac:dyDescent="0.3">
      <c r="A155" s="45" t="s">
        <v>45</v>
      </c>
      <c r="C155" s="11" t="s">
        <v>28</v>
      </c>
      <c r="D155" s="12">
        <v>0</v>
      </c>
      <c r="E155" s="13">
        <v>0</v>
      </c>
      <c r="F155" s="13">
        <v>0</v>
      </c>
      <c r="G155" s="13">
        <v>0</v>
      </c>
      <c r="H155" s="13">
        <v>0</v>
      </c>
      <c r="I155" s="13">
        <v>0</v>
      </c>
      <c r="J155" s="13">
        <v>0</v>
      </c>
      <c r="K155" s="13">
        <v>0</v>
      </c>
      <c r="L155" s="13">
        <v>0</v>
      </c>
      <c r="M155" s="13">
        <v>0</v>
      </c>
      <c r="N155" s="13">
        <v>0</v>
      </c>
      <c r="O155" s="13">
        <v>0</v>
      </c>
      <c r="P155" s="13">
        <v>0</v>
      </c>
      <c r="Q155" s="13">
        <v>0</v>
      </c>
      <c r="R155" s="14">
        <v>0</v>
      </c>
    </row>
    <row r="156" spans="1:18" ht="14" x14ac:dyDescent="0.3">
      <c r="A156" s="45" t="s">
        <v>45</v>
      </c>
      <c r="C156" s="11" t="s">
        <v>23</v>
      </c>
      <c r="D156" s="12">
        <v>0</v>
      </c>
      <c r="E156" s="13">
        <v>0</v>
      </c>
      <c r="F156" s="13">
        <v>0</v>
      </c>
      <c r="G156" s="13">
        <v>0</v>
      </c>
      <c r="H156" s="13">
        <v>0</v>
      </c>
      <c r="I156" s="13">
        <v>0</v>
      </c>
      <c r="J156" s="13">
        <v>0</v>
      </c>
      <c r="K156" s="13">
        <v>0</v>
      </c>
      <c r="L156" s="13">
        <v>0</v>
      </c>
      <c r="M156" s="13">
        <v>0</v>
      </c>
      <c r="N156" s="13">
        <v>0</v>
      </c>
      <c r="O156" s="13">
        <v>0</v>
      </c>
      <c r="P156" s="13">
        <v>0</v>
      </c>
      <c r="Q156" s="13">
        <v>0</v>
      </c>
      <c r="R156" s="14">
        <v>0</v>
      </c>
    </row>
    <row r="157" spans="1:18" ht="14" x14ac:dyDescent="0.3">
      <c r="A157" s="45" t="s">
        <v>45</v>
      </c>
      <c r="C157" s="11" t="s">
        <v>22</v>
      </c>
      <c r="D157" s="12">
        <v>0</v>
      </c>
      <c r="E157" s="13">
        <v>0</v>
      </c>
      <c r="F157" s="13">
        <v>0</v>
      </c>
      <c r="G157" s="13">
        <v>0</v>
      </c>
      <c r="H157" s="13">
        <v>0</v>
      </c>
      <c r="I157" s="13">
        <v>0</v>
      </c>
      <c r="J157" s="13">
        <v>0</v>
      </c>
      <c r="K157" s="13">
        <v>0</v>
      </c>
      <c r="L157" s="13">
        <v>0</v>
      </c>
      <c r="M157" s="13">
        <v>0</v>
      </c>
      <c r="N157" s="13">
        <v>0</v>
      </c>
      <c r="O157" s="13">
        <v>0</v>
      </c>
      <c r="P157" s="13">
        <v>0</v>
      </c>
      <c r="Q157" s="13">
        <v>0</v>
      </c>
      <c r="R157" s="14">
        <v>0</v>
      </c>
    </row>
    <row r="158" spans="1:18" ht="14.5" thickBot="1" x14ac:dyDescent="0.35">
      <c r="A158" s="45" t="s">
        <v>45</v>
      </c>
      <c r="C158" s="11" t="s">
        <v>24</v>
      </c>
      <c r="D158" s="15">
        <v>0</v>
      </c>
      <c r="E158" s="16">
        <v>0</v>
      </c>
      <c r="F158" s="16">
        <v>0</v>
      </c>
      <c r="G158" s="16">
        <v>0</v>
      </c>
      <c r="H158" s="16">
        <v>0</v>
      </c>
      <c r="I158" s="16">
        <v>0</v>
      </c>
      <c r="J158" s="16">
        <v>0</v>
      </c>
      <c r="K158" s="16">
        <v>0</v>
      </c>
      <c r="L158" s="16">
        <v>0</v>
      </c>
      <c r="M158" s="16">
        <v>0</v>
      </c>
      <c r="N158" s="16">
        <v>0</v>
      </c>
      <c r="O158" s="16">
        <v>0</v>
      </c>
      <c r="P158" s="16">
        <v>0</v>
      </c>
      <c r="Q158" s="16">
        <v>-6900</v>
      </c>
      <c r="R158" s="17">
        <v>134765</v>
      </c>
    </row>
    <row r="159" spans="1:18" ht="14.5" thickBot="1" x14ac:dyDescent="0.35">
      <c r="A159" s="45" t="s">
        <v>45</v>
      </c>
      <c r="C159" s="18" t="s">
        <v>14</v>
      </c>
      <c r="D159" s="19">
        <v>0</v>
      </c>
      <c r="E159" s="20">
        <v>0</v>
      </c>
      <c r="F159" s="20">
        <v>0</v>
      </c>
      <c r="G159" s="20">
        <v>0</v>
      </c>
      <c r="H159" s="20">
        <v>0</v>
      </c>
      <c r="I159" s="20">
        <v>0</v>
      </c>
      <c r="J159" s="20">
        <v>0</v>
      </c>
      <c r="K159" s="20">
        <v>0</v>
      </c>
      <c r="L159" s="20">
        <v>0</v>
      </c>
      <c r="M159" s="20">
        <v>0</v>
      </c>
      <c r="N159" s="20">
        <v>0</v>
      </c>
      <c r="O159" s="20">
        <v>0</v>
      </c>
      <c r="P159" s="20">
        <v>0</v>
      </c>
      <c r="Q159" s="20">
        <v>-6900</v>
      </c>
      <c r="R159" s="21" t="s">
        <v>377</v>
      </c>
    </row>
    <row r="163" spans="1:18" ht="23" x14ac:dyDescent="0.25">
      <c r="C163" s="1" t="s">
        <v>171</v>
      </c>
      <c r="D163" s="1"/>
      <c r="E163" s="1"/>
      <c r="F163" s="1"/>
      <c r="G163" s="1"/>
      <c r="H163" s="1"/>
      <c r="I163" s="1"/>
      <c r="J163" s="1"/>
      <c r="K163" s="1"/>
      <c r="L163" s="1"/>
      <c r="M163" s="1"/>
      <c r="N163" s="9"/>
      <c r="O163" s="9"/>
      <c r="P163" s="9"/>
      <c r="Q163" s="9"/>
      <c r="R163" s="9"/>
    </row>
    <row r="164" spans="1:18" s="28" customFormat="1" ht="23.5" thickBot="1" x14ac:dyDescent="0.3">
      <c r="A164" s="45"/>
      <c r="C164" s="1"/>
      <c r="D164" s="1"/>
      <c r="E164" s="1"/>
      <c r="F164" s="1"/>
      <c r="G164" s="1"/>
      <c r="H164" s="1"/>
      <c r="I164" s="1"/>
      <c r="J164" s="1"/>
      <c r="K164" s="1"/>
      <c r="L164" s="1"/>
      <c r="M164" s="1"/>
      <c r="N164" s="9"/>
      <c r="O164" s="9"/>
      <c r="P164" s="9"/>
      <c r="Q164" s="9"/>
      <c r="R164" s="9"/>
    </row>
    <row r="165" spans="1:18" ht="14.5" thickBot="1" x14ac:dyDescent="0.35">
      <c r="C165" s="2"/>
      <c r="D165" s="140" t="s">
        <v>52</v>
      </c>
      <c r="E165" s="141"/>
      <c r="F165" s="141"/>
      <c r="G165" s="141"/>
      <c r="H165" s="141"/>
      <c r="I165" s="141"/>
      <c r="J165" s="141"/>
      <c r="K165" s="141"/>
      <c r="L165" s="141"/>
      <c r="M165" s="141"/>
      <c r="N165" s="141"/>
      <c r="O165" s="141"/>
      <c r="P165" s="141"/>
      <c r="Q165" s="141"/>
      <c r="R165" s="142"/>
    </row>
    <row r="166" spans="1:18" ht="14.5" thickBot="1" x14ac:dyDescent="0.35">
      <c r="A166" s="45" t="s">
        <v>89</v>
      </c>
      <c r="C166" s="3" t="s">
        <v>352</v>
      </c>
      <c r="D166" s="4" t="s">
        <v>0</v>
      </c>
      <c r="E166" s="5" t="s">
        <v>1</v>
      </c>
      <c r="F166" s="5" t="s">
        <v>2</v>
      </c>
      <c r="G166" s="5" t="s">
        <v>3</v>
      </c>
      <c r="H166" s="5" t="s">
        <v>4</v>
      </c>
      <c r="I166" s="5" t="s">
        <v>5</v>
      </c>
      <c r="J166" s="5" t="s">
        <v>6</v>
      </c>
      <c r="K166" s="5" t="s">
        <v>7</v>
      </c>
      <c r="L166" s="5" t="s">
        <v>8</v>
      </c>
      <c r="M166" s="5" t="s">
        <v>9</v>
      </c>
      <c r="N166" s="5" t="s">
        <v>10</v>
      </c>
      <c r="O166" s="5" t="s">
        <v>11</v>
      </c>
      <c r="P166" s="5" t="s">
        <v>17</v>
      </c>
      <c r="Q166" s="5" t="s">
        <v>44</v>
      </c>
      <c r="R166" s="6" t="s">
        <v>88</v>
      </c>
    </row>
    <row r="167" spans="1:18" ht="14" x14ac:dyDescent="0.3">
      <c r="A167" s="45" t="s">
        <v>89</v>
      </c>
      <c r="C167" s="11" t="s">
        <v>378</v>
      </c>
      <c r="D167" s="12">
        <v>0</v>
      </c>
      <c r="E167" s="13">
        <v>0</v>
      </c>
      <c r="F167" s="13">
        <v>0</v>
      </c>
      <c r="G167" s="13">
        <v>0</v>
      </c>
      <c r="H167" s="13">
        <v>0</v>
      </c>
      <c r="I167" s="13">
        <v>0</v>
      </c>
      <c r="J167" s="13">
        <v>0</v>
      </c>
      <c r="K167" s="13">
        <v>0</v>
      </c>
      <c r="L167" s="13">
        <v>0</v>
      </c>
      <c r="M167" s="13">
        <v>0</v>
      </c>
      <c r="N167" s="13">
        <v>0</v>
      </c>
      <c r="O167" s="13">
        <v>0</v>
      </c>
      <c r="P167" s="13">
        <v>0</v>
      </c>
      <c r="Q167" s="13">
        <v>0</v>
      </c>
      <c r="R167" s="14">
        <v>0</v>
      </c>
    </row>
    <row r="168" spans="1:18" ht="14" x14ac:dyDescent="0.3">
      <c r="A168" s="45" t="s">
        <v>89</v>
      </c>
      <c r="C168" s="11" t="s">
        <v>379</v>
      </c>
      <c r="D168" s="12">
        <v>0</v>
      </c>
      <c r="E168" s="13">
        <v>0</v>
      </c>
      <c r="F168" s="13">
        <v>0</v>
      </c>
      <c r="G168" s="13">
        <v>0</v>
      </c>
      <c r="H168" s="13">
        <v>0</v>
      </c>
      <c r="I168" s="13">
        <v>0</v>
      </c>
      <c r="J168" s="13">
        <v>0</v>
      </c>
      <c r="K168" s="13">
        <v>0</v>
      </c>
      <c r="L168" s="13">
        <v>0</v>
      </c>
      <c r="M168" s="13">
        <v>0</v>
      </c>
      <c r="N168" s="13">
        <v>0</v>
      </c>
      <c r="O168" s="13">
        <v>0</v>
      </c>
      <c r="P168" s="13">
        <v>0</v>
      </c>
      <c r="Q168" s="13">
        <v>0</v>
      </c>
      <c r="R168" s="14">
        <v>0</v>
      </c>
    </row>
    <row r="169" spans="1:18" ht="14" x14ac:dyDescent="0.3">
      <c r="A169" s="45" t="s">
        <v>89</v>
      </c>
      <c r="C169" s="11" t="s">
        <v>25</v>
      </c>
      <c r="D169" s="12">
        <v>0</v>
      </c>
      <c r="E169" s="13">
        <v>0</v>
      </c>
      <c r="F169" s="13">
        <v>0</v>
      </c>
      <c r="G169" s="13">
        <v>0</v>
      </c>
      <c r="H169" s="13">
        <v>0</v>
      </c>
      <c r="I169" s="13">
        <v>0</v>
      </c>
      <c r="J169" s="13">
        <v>0</v>
      </c>
      <c r="K169" s="13">
        <v>0</v>
      </c>
      <c r="L169" s="13">
        <v>0</v>
      </c>
      <c r="M169" s="13">
        <v>0</v>
      </c>
      <c r="N169" s="13">
        <v>0</v>
      </c>
      <c r="O169" s="13">
        <v>0</v>
      </c>
      <c r="P169" s="13">
        <v>0</v>
      </c>
      <c r="Q169" s="13">
        <v>0</v>
      </c>
      <c r="R169" s="14">
        <v>0</v>
      </c>
    </row>
    <row r="170" spans="1:18" ht="14" x14ac:dyDescent="0.3">
      <c r="A170" s="45" t="s">
        <v>89</v>
      </c>
      <c r="C170" s="11" t="s">
        <v>43</v>
      </c>
      <c r="D170" s="12">
        <v>0</v>
      </c>
      <c r="E170" s="13">
        <v>0</v>
      </c>
      <c r="F170" s="13">
        <v>0</v>
      </c>
      <c r="G170" s="13">
        <v>0</v>
      </c>
      <c r="H170" s="13">
        <v>0</v>
      </c>
      <c r="I170" s="13">
        <v>0</v>
      </c>
      <c r="J170" s="13">
        <v>0</v>
      </c>
      <c r="K170" s="13">
        <v>0</v>
      </c>
      <c r="L170" s="13">
        <v>0</v>
      </c>
      <c r="M170" s="13">
        <v>0</v>
      </c>
      <c r="N170" s="13">
        <v>0</v>
      </c>
      <c r="O170" s="13">
        <v>0</v>
      </c>
      <c r="P170" s="13">
        <v>0</v>
      </c>
      <c r="Q170" s="13">
        <v>0</v>
      </c>
      <c r="R170" s="14">
        <v>0</v>
      </c>
    </row>
    <row r="171" spans="1:18" ht="14" x14ac:dyDescent="0.3">
      <c r="A171" s="45" t="s">
        <v>89</v>
      </c>
      <c r="C171" s="11" t="s">
        <v>36</v>
      </c>
      <c r="D171" s="12">
        <v>0</v>
      </c>
      <c r="E171" s="13">
        <v>0</v>
      </c>
      <c r="F171" s="13">
        <v>0</v>
      </c>
      <c r="G171" s="13">
        <v>0</v>
      </c>
      <c r="H171" s="13">
        <v>0</v>
      </c>
      <c r="I171" s="13">
        <v>0</v>
      </c>
      <c r="J171" s="13">
        <v>0</v>
      </c>
      <c r="K171" s="13">
        <v>0</v>
      </c>
      <c r="L171" s="13">
        <v>0</v>
      </c>
      <c r="M171" s="13">
        <v>0</v>
      </c>
      <c r="N171" s="13">
        <v>0</v>
      </c>
      <c r="O171" s="13">
        <v>0</v>
      </c>
      <c r="P171" s="13">
        <v>0</v>
      </c>
      <c r="Q171" s="13">
        <v>0</v>
      </c>
      <c r="R171" s="14">
        <v>0</v>
      </c>
    </row>
    <row r="172" spans="1:18" ht="14" x14ac:dyDescent="0.3">
      <c r="A172" s="45" t="s">
        <v>89</v>
      </c>
      <c r="C172" s="11" t="s">
        <v>18</v>
      </c>
      <c r="D172" s="12">
        <v>0</v>
      </c>
      <c r="E172" s="13">
        <v>0</v>
      </c>
      <c r="F172" s="13">
        <v>0</v>
      </c>
      <c r="G172" s="13">
        <v>0</v>
      </c>
      <c r="H172" s="13">
        <v>0</v>
      </c>
      <c r="I172" s="13">
        <v>0</v>
      </c>
      <c r="J172" s="13">
        <v>0</v>
      </c>
      <c r="K172" s="13">
        <v>0</v>
      </c>
      <c r="L172" s="13">
        <v>0</v>
      </c>
      <c r="M172" s="13">
        <v>0</v>
      </c>
      <c r="N172" s="13">
        <v>0</v>
      </c>
      <c r="O172" s="13">
        <v>0</v>
      </c>
      <c r="P172" s="13">
        <v>0</v>
      </c>
      <c r="Q172" s="13">
        <v>0</v>
      </c>
      <c r="R172" s="14">
        <v>0</v>
      </c>
    </row>
    <row r="173" spans="1:18" ht="14" x14ac:dyDescent="0.3">
      <c r="A173" s="45" t="s">
        <v>89</v>
      </c>
      <c r="C173" s="11" t="s">
        <v>27</v>
      </c>
      <c r="D173" s="12">
        <v>0</v>
      </c>
      <c r="E173" s="13">
        <v>0</v>
      </c>
      <c r="F173" s="13">
        <v>0</v>
      </c>
      <c r="G173" s="13">
        <v>0</v>
      </c>
      <c r="H173" s="13">
        <v>0</v>
      </c>
      <c r="I173" s="13">
        <v>0</v>
      </c>
      <c r="J173" s="13">
        <v>0</v>
      </c>
      <c r="K173" s="13">
        <v>0</v>
      </c>
      <c r="L173" s="13">
        <v>0</v>
      </c>
      <c r="M173" s="13">
        <v>0</v>
      </c>
      <c r="N173" s="13">
        <v>0</v>
      </c>
      <c r="O173" s="13">
        <v>0</v>
      </c>
      <c r="P173" s="13">
        <v>0</v>
      </c>
      <c r="Q173" s="13">
        <v>0</v>
      </c>
      <c r="R173" s="14">
        <v>0</v>
      </c>
    </row>
    <row r="174" spans="1:18" ht="14" x14ac:dyDescent="0.3">
      <c r="A174" s="45" t="s">
        <v>89</v>
      </c>
      <c r="C174" s="11" t="s">
        <v>20</v>
      </c>
      <c r="D174" s="12">
        <v>0</v>
      </c>
      <c r="E174" s="13">
        <v>0</v>
      </c>
      <c r="F174" s="13">
        <v>0</v>
      </c>
      <c r="G174" s="13">
        <v>0</v>
      </c>
      <c r="H174" s="13">
        <v>0</v>
      </c>
      <c r="I174" s="13">
        <v>0</v>
      </c>
      <c r="J174" s="13">
        <v>0</v>
      </c>
      <c r="K174" s="13">
        <v>0</v>
      </c>
      <c r="L174" s="13">
        <v>0</v>
      </c>
      <c r="M174" s="13">
        <v>0</v>
      </c>
      <c r="N174" s="13">
        <v>0</v>
      </c>
      <c r="O174" s="13">
        <v>0</v>
      </c>
      <c r="P174" s="13">
        <v>0</v>
      </c>
      <c r="Q174" s="13">
        <v>0</v>
      </c>
      <c r="R174" s="14">
        <v>15250</v>
      </c>
    </row>
    <row r="175" spans="1:18" ht="14" x14ac:dyDescent="0.3">
      <c r="A175" s="45" t="s">
        <v>89</v>
      </c>
      <c r="C175" s="11" t="s">
        <v>19</v>
      </c>
      <c r="D175" s="12">
        <v>0</v>
      </c>
      <c r="E175" s="13">
        <v>0</v>
      </c>
      <c r="F175" s="13">
        <v>0</v>
      </c>
      <c r="G175" s="13">
        <v>0</v>
      </c>
      <c r="H175" s="13">
        <v>0</v>
      </c>
      <c r="I175" s="13">
        <v>0</v>
      </c>
      <c r="J175" s="13">
        <v>0</v>
      </c>
      <c r="K175" s="13">
        <v>0</v>
      </c>
      <c r="L175" s="13">
        <v>0</v>
      </c>
      <c r="M175" s="13">
        <v>0</v>
      </c>
      <c r="N175" s="13">
        <v>0</v>
      </c>
      <c r="O175" s="13">
        <v>0</v>
      </c>
      <c r="P175" s="13">
        <v>0</v>
      </c>
      <c r="Q175" s="13">
        <v>0</v>
      </c>
      <c r="R175" s="14">
        <v>0</v>
      </c>
    </row>
    <row r="176" spans="1:18" ht="14" x14ac:dyDescent="0.3">
      <c r="A176" s="45" t="s">
        <v>89</v>
      </c>
      <c r="C176" s="11" t="s">
        <v>21</v>
      </c>
      <c r="D176" s="12">
        <v>0</v>
      </c>
      <c r="E176" s="13">
        <v>0</v>
      </c>
      <c r="F176" s="13">
        <v>0</v>
      </c>
      <c r="G176" s="13">
        <v>0</v>
      </c>
      <c r="H176" s="13">
        <v>0</v>
      </c>
      <c r="I176" s="13">
        <v>0</v>
      </c>
      <c r="J176" s="13">
        <v>0</v>
      </c>
      <c r="K176" s="13">
        <v>0</v>
      </c>
      <c r="L176" s="13">
        <v>0</v>
      </c>
      <c r="M176" s="13">
        <v>0</v>
      </c>
      <c r="N176" s="13">
        <v>0</v>
      </c>
      <c r="O176" s="13">
        <v>0</v>
      </c>
      <c r="P176" s="13">
        <v>0</v>
      </c>
      <c r="Q176" s="13">
        <v>0</v>
      </c>
      <c r="R176" s="14">
        <v>0</v>
      </c>
    </row>
    <row r="177" spans="1:18" ht="14" x14ac:dyDescent="0.3">
      <c r="A177" s="45" t="s">
        <v>89</v>
      </c>
      <c r="C177" s="11" t="s">
        <v>26</v>
      </c>
      <c r="D177" s="12">
        <v>0</v>
      </c>
      <c r="E177" s="13">
        <v>0</v>
      </c>
      <c r="F177" s="13">
        <v>0</v>
      </c>
      <c r="G177" s="13">
        <v>0</v>
      </c>
      <c r="H177" s="13">
        <v>0</v>
      </c>
      <c r="I177" s="13">
        <v>0</v>
      </c>
      <c r="J177" s="13">
        <v>0</v>
      </c>
      <c r="K177" s="13">
        <v>0</v>
      </c>
      <c r="L177" s="13">
        <v>0</v>
      </c>
      <c r="M177" s="13">
        <v>0</v>
      </c>
      <c r="N177" s="13">
        <v>0</v>
      </c>
      <c r="O177" s="13">
        <v>0</v>
      </c>
      <c r="P177" s="13">
        <v>0</v>
      </c>
      <c r="Q177" s="13">
        <v>0</v>
      </c>
      <c r="R177" s="14">
        <v>0</v>
      </c>
    </row>
    <row r="178" spans="1:18" ht="14" x14ac:dyDescent="0.3">
      <c r="A178" s="45" t="s">
        <v>89</v>
      </c>
      <c r="C178" s="11" t="s">
        <v>38</v>
      </c>
      <c r="D178" s="12">
        <v>0</v>
      </c>
      <c r="E178" s="13">
        <v>0</v>
      </c>
      <c r="F178" s="13">
        <v>0</v>
      </c>
      <c r="G178" s="13">
        <v>0</v>
      </c>
      <c r="H178" s="13">
        <v>0</v>
      </c>
      <c r="I178" s="13">
        <v>0</v>
      </c>
      <c r="J178" s="13">
        <v>0</v>
      </c>
      <c r="K178" s="13">
        <v>0</v>
      </c>
      <c r="L178" s="13">
        <v>0</v>
      </c>
      <c r="M178" s="13">
        <v>0</v>
      </c>
      <c r="N178" s="13">
        <v>0</v>
      </c>
      <c r="O178" s="13">
        <v>0</v>
      </c>
      <c r="P178" s="13">
        <v>0</v>
      </c>
      <c r="Q178" s="13">
        <v>0</v>
      </c>
      <c r="R178" s="130" t="s">
        <v>377</v>
      </c>
    </row>
    <row r="179" spans="1:18" ht="14" x14ac:dyDescent="0.3">
      <c r="A179" s="45" t="s">
        <v>89</v>
      </c>
      <c r="C179" s="11" t="s">
        <v>29</v>
      </c>
      <c r="D179" s="12">
        <v>0</v>
      </c>
      <c r="E179" s="13">
        <v>0</v>
      </c>
      <c r="F179" s="13">
        <v>0</v>
      </c>
      <c r="G179" s="13">
        <v>0</v>
      </c>
      <c r="H179" s="13">
        <v>0</v>
      </c>
      <c r="I179" s="13">
        <v>0</v>
      </c>
      <c r="J179" s="13">
        <v>0</v>
      </c>
      <c r="K179" s="13">
        <v>0</v>
      </c>
      <c r="L179" s="13">
        <v>0</v>
      </c>
      <c r="M179" s="13">
        <v>0</v>
      </c>
      <c r="N179" s="13">
        <v>0</v>
      </c>
      <c r="O179" s="13">
        <v>0</v>
      </c>
      <c r="P179" s="13">
        <v>0</v>
      </c>
      <c r="Q179" s="13">
        <v>0</v>
      </c>
      <c r="R179" s="14">
        <v>0</v>
      </c>
    </row>
    <row r="180" spans="1:18" ht="14" x14ac:dyDescent="0.3">
      <c r="A180" s="45" t="s">
        <v>89</v>
      </c>
      <c r="C180" s="11" t="s">
        <v>40</v>
      </c>
      <c r="D180" s="12">
        <v>0</v>
      </c>
      <c r="E180" s="13">
        <v>0</v>
      </c>
      <c r="F180" s="13">
        <v>0</v>
      </c>
      <c r="G180" s="13">
        <v>0</v>
      </c>
      <c r="H180" s="13">
        <v>0</v>
      </c>
      <c r="I180" s="13">
        <v>0</v>
      </c>
      <c r="J180" s="13">
        <v>0</v>
      </c>
      <c r="K180" s="13">
        <v>0</v>
      </c>
      <c r="L180" s="13">
        <v>0</v>
      </c>
      <c r="M180" s="13">
        <v>0</v>
      </c>
      <c r="N180" s="13">
        <v>0</v>
      </c>
      <c r="O180" s="13">
        <v>0</v>
      </c>
      <c r="P180" s="13">
        <v>0</v>
      </c>
      <c r="Q180" s="13">
        <v>0</v>
      </c>
      <c r="R180" s="14">
        <v>0</v>
      </c>
    </row>
    <row r="181" spans="1:18" ht="14" x14ac:dyDescent="0.3">
      <c r="A181" s="45" t="s">
        <v>89</v>
      </c>
      <c r="C181" s="11" t="s">
        <v>28</v>
      </c>
      <c r="D181" s="12">
        <v>0</v>
      </c>
      <c r="E181" s="13">
        <v>0</v>
      </c>
      <c r="F181" s="13">
        <v>0</v>
      </c>
      <c r="G181" s="13">
        <v>0</v>
      </c>
      <c r="H181" s="13">
        <v>0</v>
      </c>
      <c r="I181" s="13">
        <v>0</v>
      </c>
      <c r="J181" s="13">
        <v>0</v>
      </c>
      <c r="K181" s="13">
        <v>0</v>
      </c>
      <c r="L181" s="13">
        <v>0</v>
      </c>
      <c r="M181" s="13">
        <v>0</v>
      </c>
      <c r="N181" s="13">
        <v>0</v>
      </c>
      <c r="O181" s="13">
        <v>0</v>
      </c>
      <c r="P181" s="13">
        <v>0</v>
      </c>
      <c r="Q181" s="13">
        <v>0</v>
      </c>
      <c r="R181" s="14">
        <v>0</v>
      </c>
    </row>
    <row r="182" spans="1:18" ht="14" x14ac:dyDescent="0.3">
      <c r="A182" s="45" t="s">
        <v>89</v>
      </c>
      <c r="C182" s="11" t="s">
        <v>23</v>
      </c>
      <c r="D182" s="12">
        <v>0</v>
      </c>
      <c r="E182" s="13">
        <v>0</v>
      </c>
      <c r="F182" s="13">
        <v>0</v>
      </c>
      <c r="G182" s="13">
        <v>0</v>
      </c>
      <c r="H182" s="13">
        <v>0</v>
      </c>
      <c r="I182" s="13">
        <v>0</v>
      </c>
      <c r="J182" s="13">
        <v>0</v>
      </c>
      <c r="K182" s="13">
        <v>0</v>
      </c>
      <c r="L182" s="13">
        <v>0</v>
      </c>
      <c r="M182" s="13">
        <v>0</v>
      </c>
      <c r="N182" s="13">
        <v>0</v>
      </c>
      <c r="O182" s="13">
        <v>0</v>
      </c>
      <c r="P182" s="13">
        <v>0</v>
      </c>
      <c r="Q182" s="13">
        <v>0</v>
      </c>
      <c r="R182" s="14">
        <v>0</v>
      </c>
    </row>
    <row r="183" spans="1:18" ht="14" x14ac:dyDescent="0.3">
      <c r="A183" s="45" t="s">
        <v>89</v>
      </c>
      <c r="C183" s="11" t="s">
        <v>22</v>
      </c>
      <c r="D183" s="12">
        <v>0</v>
      </c>
      <c r="E183" s="13">
        <v>0</v>
      </c>
      <c r="F183" s="13">
        <v>0</v>
      </c>
      <c r="G183" s="13">
        <v>0</v>
      </c>
      <c r="H183" s="13">
        <v>0</v>
      </c>
      <c r="I183" s="13">
        <v>0</v>
      </c>
      <c r="J183" s="13">
        <v>0</v>
      </c>
      <c r="K183" s="13">
        <v>0</v>
      </c>
      <c r="L183" s="13">
        <v>0</v>
      </c>
      <c r="M183" s="13">
        <v>0</v>
      </c>
      <c r="N183" s="13">
        <v>0</v>
      </c>
      <c r="O183" s="13">
        <v>0</v>
      </c>
      <c r="P183" s="13">
        <v>0</v>
      </c>
      <c r="Q183" s="13">
        <v>0</v>
      </c>
      <c r="R183" s="14">
        <v>0</v>
      </c>
    </row>
    <row r="184" spans="1:18" ht="14.5" thickBot="1" x14ac:dyDescent="0.35">
      <c r="A184" s="45" t="s">
        <v>89</v>
      </c>
      <c r="C184" s="11" t="s">
        <v>24</v>
      </c>
      <c r="D184" s="15">
        <v>0</v>
      </c>
      <c r="E184" s="16">
        <v>0</v>
      </c>
      <c r="F184" s="16">
        <v>0</v>
      </c>
      <c r="G184" s="16">
        <v>0</v>
      </c>
      <c r="H184" s="16">
        <v>0</v>
      </c>
      <c r="I184" s="16">
        <v>0</v>
      </c>
      <c r="J184" s="16">
        <v>0</v>
      </c>
      <c r="K184" s="16">
        <v>0</v>
      </c>
      <c r="L184" s="16">
        <v>0</v>
      </c>
      <c r="M184" s="16">
        <v>0</v>
      </c>
      <c r="N184" s="16">
        <v>0</v>
      </c>
      <c r="O184" s="16">
        <v>0</v>
      </c>
      <c r="P184" s="16">
        <v>0</v>
      </c>
      <c r="Q184" s="16">
        <v>0</v>
      </c>
      <c r="R184" s="17">
        <v>6643787.3499999996</v>
      </c>
    </row>
    <row r="185" spans="1:18" ht="14.5" thickBot="1" x14ac:dyDescent="0.35">
      <c r="A185" s="45" t="s">
        <v>89</v>
      </c>
      <c r="C185" s="18" t="s">
        <v>14</v>
      </c>
      <c r="D185" s="19">
        <v>0</v>
      </c>
      <c r="E185" s="20">
        <v>0</v>
      </c>
      <c r="F185" s="20">
        <v>0</v>
      </c>
      <c r="G185" s="20">
        <v>0</v>
      </c>
      <c r="H185" s="20">
        <v>0</v>
      </c>
      <c r="I185" s="20">
        <v>0</v>
      </c>
      <c r="J185" s="20">
        <v>0</v>
      </c>
      <c r="K185" s="20">
        <v>0</v>
      </c>
      <c r="L185" s="20">
        <v>0</v>
      </c>
      <c r="M185" s="20">
        <v>0</v>
      </c>
      <c r="N185" s="20">
        <v>0</v>
      </c>
      <c r="O185" s="20">
        <v>0</v>
      </c>
      <c r="P185" s="20">
        <v>0</v>
      </c>
      <c r="Q185" s="20">
        <v>0</v>
      </c>
      <c r="R185" s="21" t="s">
        <v>377</v>
      </c>
    </row>
    <row r="189" spans="1:18" ht="23" x14ac:dyDescent="0.25">
      <c r="C189" s="1" t="s">
        <v>172</v>
      </c>
      <c r="D189" s="1"/>
      <c r="E189" s="1"/>
      <c r="F189" s="1"/>
      <c r="G189" s="1"/>
      <c r="H189" s="1"/>
      <c r="I189" s="1"/>
      <c r="J189" s="1"/>
      <c r="K189" s="1"/>
      <c r="L189" s="1"/>
      <c r="M189" s="1"/>
      <c r="N189" s="9"/>
      <c r="O189" s="9"/>
      <c r="P189" s="9"/>
      <c r="Q189" s="9"/>
      <c r="R189" s="9"/>
    </row>
    <row r="190" spans="1:18" s="28" customFormat="1" ht="23.5" thickBot="1" x14ac:dyDescent="0.3">
      <c r="A190" s="45"/>
      <c r="C190" s="1"/>
      <c r="D190" s="1"/>
      <c r="E190" s="1"/>
      <c r="F190" s="1"/>
      <c r="G190" s="1"/>
      <c r="H190" s="1"/>
      <c r="I190" s="1"/>
      <c r="J190" s="1"/>
      <c r="K190" s="1"/>
      <c r="L190" s="1"/>
      <c r="M190" s="1"/>
      <c r="N190" s="9"/>
      <c r="O190" s="9"/>
      <c r="P190" s="9"/>
      <c r="Q190" s="9"/>
      <c r="R190" s="9"/>
    </row>
    <row r="191" spans="1:18" ht="14.5" thickBot="1" x14ac:dyDescent="0.35">
      <c r="C191" s="2"/>
      <c r="D191" s="140" t="s">
        <v>52</v>
      </c>
      <c r="E191" s="141"/>
      <c r="F191" s="141"/>
      <c r="G191" s="141"/>
      <c r="H191" s="141"/>
      <c r="I191" s="141"/>
      <c r="J191" s="141"/>
      <c r="K191" s="141"/>
      <c r="L191" s="141"/>
      <c r="M191" s="141"/>
      <c r="N191" s="141"/>
      <c r="O191" s="141"/>
      <c r="P191" s="141"/>
      <c r="Q191" s="141"/>
      <c r="R191" s="142"/>
    </row>
    <row r="192" spans="1:18" ht="14.5" thickBot="1" x14ac:dyDescent="0.35">
      <c r="A192" s="45" t="s">
        <v>90</v>
      </c>
      <c r="C192" s="3" t="s">
        <v>352</v>
      </c>
      <c r="D192" s="4" t="s">
        <v>0</v>
      </c>
      <c r="E192" s="5" t="s">
        <v>1</v>
      </c>
      <c r="F192" s="5" t="s">
        <v>2</v>
      </c>
      <c r="G192" s="5" t="s">
        <v>3</v>
      </c>
      <c r="H192" s="5" t="s">
        <v>4</v>
      </c>
      <c r="I192" s="5" t="s">
        <v>5</v>
      </c>
      <c r="J192" s="5" t="s">
        <v>6</v>
      </c>
      <c r="K192" s="5" t="s">
        <v>7</v>
      </c>
      <c r="L192" s="5" t="s">
        <v>8</v>
      </c>
      <c r="M192" s="5" t="s">
        <v>9</v>
      </c>
      <c r="N192" s="5" t="s">
        <v>10</v>
      </c>
      <c r="O192" s="5" t="s">
        <v>11</v>
      </c>
      <c r="P192" s="5" t="s">
        <v>17</v>
      </c>
      <c r="Q192" s="5" t="s">
        <v>44</v>
      </c>
      <c r="R192" s="6" t="s">
        <v>88</v>
      </c>
    </row>
    <row r="193" spans="1:18" ht="14" x14ac:dyDescent="0.3">
      <c r="A193" s="45" t="s">
        <v>90</v>
      </c>
      <c r="C193" s="11" t="s">
        <v>378</v>
      </c>
      <c r="D193" s="12">
        <v>0</v>
      </c>
      <c r="E193" s="13">
        <v>0</v>
      </c>
      <c r="F193" s="13">
        <v>0</v>
      </c>
      <c r="G193" s="13">
        <v>0</v>
      </c>
      <c r="H193" s="13">
        <v>0</v>
      </c>
      <c r="I193" s="13">
        <v>0</v>
      </c>
      <c r="J193" s="13">
        <v>0</v>
      </c>
      <c r="K193" s="13">
        <v>0</v>
      </c>
      <c r="L193" s="13">
        <v>0</v>
      </c>
      <c r="M193" s="13">
        <v>0</v>
      </c>
      <c r="N193" s="13">
        <v>0</v>
      </c>
      <c r="O193" s="13">
        <v>0</v>
      </c>
      <c r="P193" s="13">
        <v>0</v>
      </c>
      <c r="Q193" s="13">
        <v>0</v>
      </c>
      <c r="R193" s="14">
        <v>0</v>
      </c>
    </row>
    <row r="194" spans="1:18" ht="14" x14ac:dyDescent="0.3">
      <c r="A194" s="45" t="s">
        <v>90</v>
      </c>
      <c r="C194" s="11" t="s">
        <v>379</v>
      </c>
      <c r="D194" s="12">
        <v>0</v>
      </c>
      <c r="E194" s="13">
        <v>0</v>
      </c>
      <c r="F194" s="13">
        <v>0</v>
      </c>
      <c r="G194" s="13">
        <v>0</v>
      </c>
      <c r="H194" s="13">
        <v>0</v>
      </c>
      <c r="I194" s="13">
        <v>0</v>
      </c>
      <c r="J194" s="13">
        <v>0</v>
      </c>
      <c r="K194" s="13">
        <v>0</v>
      </c>
      <c r="L194" s="13">
        <v>0</v>
      </c>
      <c r="M194" s="13">
        <v>0</v>
      </c>
      <c r="N194" s="13">
        <v>0</v>
      </c>
      <c r="O194" s="13">
        <v>0</v>
      </c>
      <c r="P194" s="13">
        <v>0</v>
      </c>
      <c r="Q194" s="13">
        <v>0</v>
      </c>
      <c r="R194" s="14">
        <v>0</v>
      </c>
    </row>
    <row r="195" spans="1:18" ht="14" x14ac:dyDescent="0.3">
      <c r="A195" s="45" t="s">
        <v>90</v>
      </c>
      <c r="C195" s="11" t="s">
        <v>25</v>
      </c>
      <c r="D195" s="12">
        <v>0</v>
      </c>
      <c r="E195" s="13">
        <v>0</v>
      </c>
      <c r="F195" s="13">
        <v>0</v>
      </c>
      <c r="G195" s="13">
        <v>0</v>
      </c>
      <c r="H195" s="13">
        <v>0</v>
      </c>
      <c r="I195" s="13">
        <v>0</v>
      </c>
      <c r="J195" s="13">
        <v>0</v>
      </c>
      <c r="K195" s="13">
        <v>0</v>
      </c>
      <c r="L195" s="13">
        <v>0</v>
      </c>
      <c r="M195" s="13">
        <v>0</v>
      </c>
      <c r="N195" s="13">
        <v>0</v>
      </c>
      <c r="O195" s="13">
        <v>0</v>
      </c>
      <c r="P195" s="13">
        <v>0</v>
      </c>
      <c r="Q195" s="13">
        <v>0</v>
      </c>
      <c r="R195" s="14">
        <v>0</v>
      </c>
    </row>
    <row r="196" spans="1:18" ht="14" x14ac:dyDescent="0.3">
      <c r="A196" s="45" t="s">
        <v>90</v>
      </c>
      <c r="C196" s="11" t="s">
        <v>43</v>
      </c>
      <c r="D196" s="12">
        <v>0</v>
      </c>
      <c r="E196" s="13">
        <v>0</v>
      </c>
      <c r="F196" s="13">
        <v>0</v>
      </c>
      <c r="G196" s="13">
        <v>0</v>
      </c>
      <c r="H196" s="13">
        <v>0</v>
      </c>
      <c r="I196" s="13">
        <v>0</v>
      </c>
      <c r="J196" s="13">
        <v>0</v>
      </c>
      <c r="K196" s="13">
        <v>0</v>
      </c>
      <c r="L196" s="13">
        <v>0</v>
      </c>
      <c r="M196" s="13">
        <v>0</v>
      </c>
      <c r="N196" s="13">
        <v>0</v>
      </c>
      <c r="O196" s="13">
        <v>0</v>
      </c>
      <c r="P196" s="13">
        <v>0</v>
      </c>
      <c r="Q196" s="13">
        <v>0</v>
      </c>
      <c r="R196" s="14">
        <v>0</v>
      </c>
    </row>
    <row r="197" spans="1:18" ht="14" x14ac:dyDescent="0.3">
      <c r="A197" s="45" t="s">
        <v>90</v>
      </c>
      <c r="C197" s="11" t="s">
        <v>36</v>
      </c>
      <c r="D197" s="12">
        <v>0</v>
      </c>
      <c r="E197" s="13">
        <v>0</v>
      </c>
      <c r="F197" s="13">
        <v>0</v>
      </c>
      <c r="G197" s="13">
        <v>0</v>
      </c>
      <c r="H197" s="13">
        <v>0</v>
      </c>
      <c r="I197" s="13">
        <v>0</v>
      </c>
      <c r="J197" s="13">
        <v>0</v>
      </c>
      <c r="K197" s="13">
        <v>0</v>
      </c>
      <c r="L197" s="13">
        <v>0</v>
      </c>
      <c r="M197" s="13">
        <v>0</v>
      </c>
      <c r="N197" s="13">
        <v>0</v>
      </c>
      <c r="O197" s="13">
        <v>0</v>
      </c>
      <c r="P197" s="13">
        <v>0</v>
      </c>
      <c r="Q197" s="13">
        <v>0</v>
      </c>
      <c r="R197" s="14">
        <v>0</v>
      </c>
    </row>
    <row r="198" spans="1:18" ht="14" x14ac:dyDescent="0.3">
      <c r="A198" s="45" t="s">
        <v>90</v>
      </c>
      <c r="C198" s="11" t="s">
        <v>18</v>
      </c>
      <c r="D198" s="12">
        <v>0</v>
      </c>
      <c r="E198" s="13">
        <v>0</v>
      </c>
      <c r="F198" s="13">
        <v>0</v>
      </c>
      <c r="G198" s="13">
        <v>0</v>
      </c>
      <c r="H198" s="13">
        <v>0</v>
      </c>
      <c r="I198" s="13">
        <v>0</v>
      </c>
      <c r="J198" s="13">
        <v>0</v>
      </c>
      <c r="K198" s="13">
        <v>0</v>
      </c>
      <c r="L198" s="13">
        <v>0</v>
      </c>
      <c r="M198" s="13">
        <v>0</v>
      </c>
      <c r="N198" s="13">
        <v>0</v>
      </c>
      <c r="O198" s="13">
        <v>0</v>
      </c>
      <c r="P198" s="13">
        <v>0</v>
      </c>
      <c r="Q198" s="13">
        <v>0</v>
      </c>
      <c r="R198" s="14">
        <v>0</v>
      </c>
    </row>
    <row r="199" spans="1:18" ht="14" x14ac:dyDescent="0.3">
      <c r="A199" s="45" t="s">
        <v>90</v>
      </c>
      <c r="C199" s="11" t="s">
        <v>27</v>
      </c>
      <c r="D199" s="12">
        <v>0</v>
      </c>
      <c r="E199" s="13">
        <v>0</v>
      </c>
      <c r="F199" s="13">
        <v>0</v>
      </c>
      <c r="G199" s="13">
        <v>0</v>
      </c>
      <c r="H199" s="13">
        <v>0</v>
      </c>
      <c r="I199" s="13">
        <v>0</v>
      </c>
      <c r="J199" s="13">
        <v>0</v>
      </c>
      <c r="K199" s="13">
        <v>0</v>
      </c>
      <c r="L199" s="13">
        <v>0</v>
      </c>
      <c r="M199" s="13">
        <v>0</v>
      </c>
      <c r="N199" s="13">
        <v>0</v>
      </c>
      <c r="O199" s="13">
        <v>0</v>
      </c>
      <c r="P199" s="13">
        <v>0</v>
      </c>
      <c r="Q199" s="13">
        <v>0</v>
      </c>
      <c r="R199" s="14">
        <v>0</v>
      </c>
    </row>
    <row r="200" spans="1:18" ht="14" x14ac:dyDescent="0.3">
      <c r="A200" s="45" t="s">
        <v>90</v>
      </c>
      <c r="C200" s="11" t="s">
        <v>20</v>
      </c>
      <c r="D200" s="12">
        <v>0</v>
      </c>
      <c r="E200" s="13">
        <v>0</v>
      </c>
      <c r="F200" s="13">
        <v>0</v>
      </c>
      <c r="G200" s="13">
        <v>0</v>
      </c>
      <c r="H200" s="13">
        <v>0</v>
      </c>
      <c r="I200" s="13">
        <v>0</v>
      </c>
      <c r="J200" s="13">
        <v>0</v>
      </c>
      <c r="K200" s="13">
        <v>0</v>
      </c>
      <c r="L200" s="13">
        <v>0</v>
      </c>
      <c r="M200" s="13">
        <v>0</v>
      </c>
      <c r="N200" s="13">
        <v>0</v>
      </c>
      <c r="O200" s="13">
        <v>0</v>
      </c>
      <c r="P200" s="13">
        <v>0</v>
      </c>
      <c r="Q200" s="13">
        <v>0</v>
      </c>
      <c r="R200" s="14">
        <v>0</v>
      </c>
    </row>
    <row r="201" spans="1:18" ht="14" x14ac:dyDescent="0.3">
      <c r="A201" s="45" t="s">
        <v>90</v>
      </c>
      <c r="C201" s="11" t="s">
        <v>19</v>
      </c>
      <c r="D201" s="12">
        <v>0</v>
      </c>
      <c r="E201" s="13">
        <v>0</v>
      </c>
      <c r="F201" s="13">
        <v>0</v>
      </c>
      <c r="G201" s="13">
        <v>0</v>
      </c>
      <c r="H201" s="13">
        <v>0</v>
      </c>
      <c r="I201" s="13">
        <v>0</v>
      </c>
      <c r="J201" s="13">
        <v>0</v>
      </c>
      <c r="K201" s="13">
        <v>0</v>
      </c>
      <c r="L201" s="13">
        <v>0</v>
      </c>
      <c r="M201" s="13">
        <v>0</v>
      </c>
      <c r="N201" s="13">
        <v>0</v>
      </c>
      <c r="O201" s="13">
        <v>0</v>
      </c>
      <c r="P201" s="13">
        <v>0</v>
      </c>
      <c r="Q201" s="13">
        <v>0</v>
      </c>
      <c r="R201" s="14">
        <v>0</v>
      </c>
    </row>
    <row r="202" spans="1:18" ht="14" x14ac:dyDescent="0.3">
      <c r="A202" s="45" t="s">
        <v>90</v>
      </c>
      <c r="C202" s="11" t="s">
        <v>21</v>
      </c>
      <c r="D202" s="12">
        <v>0</v>
      </c>
      <c r="E202" s="13">
        <v>0</v>
      </c>
      <c r="F202" s="13">
        <v>0</v>
      </c>
      <c r="G202" s="13">
        <v>0</v>
      </c>
      <c r="H202" s="13">
        <v>0</v>
      </c>
      <c r="I202" s="13">
        <v>0</v>
      </c>
      <c r="J202" s="13">
        <v>0</v>
      </c>
      <c r="K202" s="13">
        <v>0</v>
      </c>
      <c r="L202" s="13">
        <v>0</v>
      </c>
      <c r="M202" s="13">
        <v>0</v>
      </c>
      <c r="N202" s="13">
        <v>0</v>
      </c>
      <c r="O202" s="13">
        <v>0</v>
      </c>
      <c r="P202" s="13">
        <v>0</v>
      </c>
      <c r="Q202" s="13">
        <v>0</v>
      </c>
      <c r="R202" s="14">
        <v>0</v>
      </c>
    </row>
    <row r="203" spans="1:18" ht="14" x14ac:dyDescent="0.3">
      <c r="A203" s="45" t="s">
        <v>90</v>
      </c>
      <c r="C203" s="11" t="s">
        <v>26</v>
      </c>
      <c r="D203" s="12">
        <v>0</v>
      </c>
      <c r="E203" s="13">
        <v>0</v>
      </c>
      <c r="F203" s="13">
        <v>0</v>
      </c>
      <c r="G203" s="13">
        <v>0</v>
      </c>
      <c r="H203" s="13">
        <v>0</v>
      </c>
      <c r="I203" s="13">
        <v>0</v>
      </c>
      <c r="J203" s="13">
        <v>0</v>
      </c>
      <c r="K203" s="13">
        <v>0</v>
      </c>
      <c r="L203" s="13">
        <v>0</v>
      </c>
      <c r="M203" s="13">
        <v>0</v>
      </c>
      <c r="N203" s="13">
        <v>0</v>
      </c>
      <c r="O203" s="13">
        <v>0</v>
      </c>
      <c r="P203" s="13">
        <v>0</v>
      </c>
      <c r="Q203" s="13">
        <v>0</v>
      </c>
      <c r="R203" s="14">
        <v>0</v>
      </c>
    </row>
    <row r="204" spans="1:18" ht="14" x14ac:dyDescent="0.3">
      <c r="A204" s="45" t="s">
        <v>90</v>
      </c>
      <c r="C204" s="11" t="s">
        <v>38</v>
      </c>
      <c r="D204" s="12">
        <v>0</v>
      </c>
      <c r="E204" s="13">
        <v>0</v>
      </c>
      <c r="F204" s="13">
        <v>0</v>
      </c>
      <c r="G204" s="13">
        <v>0</v>
      </c>
      <c r="H204" s="13">
        <v>0</v>
      </c>
      <c r="I204" s="13">
        <v>0</v>
      </c>
      <c r="J204" s="13">
        <v>0</v>
      </c>
      <c r="K204" s="13">
        <v>0</v>
      </c>
      <c r="L204" s="13">
        <v>0</v>
      </c>
      <c r="M204" s="13">
        <v>0</v>
      </c>
      <c r="N204" s="13">
        <v>0</v>
      </c>
      <c r="O204" s="13">
        <v>0</v>
      </c>
      <c r="P204" s="13">
        <v>0</v>
      </c>
      <c r="Q204" s="13">
        <v>0</v>
      </c>
      <c r="R204" s="14">
        <v>0</v>
      </c>
    </row>
    <row r="205" spans="1:18" ht="14" x14ac:dyDescent="0.3">
      <c r="A205" s="45" t="s">
        <v>90</v>
      </c>
      <c r="C205" s="11" t="s">
        <v>29</v>
      </c>
      <c r="D205" s="12">
        <v>0</v>
      </c>
      <c r="E205" s="13">
        <v>0</v>
      </c>
      <c r="F205" s="13">
        <v>0</v>
      </c>
      <c r="G205" s="13">
        <v>0</v>
      </c>
      <c r="H205" s="13">
        <v>0</v>
      </c>
      <c r="I205" s="13">
        <v>0</v>
      </c>
      <c r="J205" s="13">
        <v>0</v>
      </c>
      <c r="K205" s="13">
        <v>0</v>
      </c>
      <c r="L205" s="13">
        <v>0</v>
      </c>
      <c r="M205" s="13">
        <v>0</v>
      </c>
      <c r="N205" s="13">
        <v>0</v>
      </c>
      <c r="O205" s="13">
        <v>0</v>
      </c>
      <c r="P205" s="13">
        <v>0</v>
      </c>
      <c r="Q205" s="13">
        <v>0</v>
      </c>
      <c r="R205" s="14">
        <v>0</v>
      </c>
    </row>
    <row r="206" spans="1:18" ht="14" x14ac:dyDescent="0.3">
      <c r="A206" s="45" t="s">
        <v>90</v>
      </c>
      <c r="C206" s="11" t="s">
        <v>40</v>
      </c>
      <c r="D206" s="12">
        <v>0</v>
      </c>
      <c r="E206" s="13">
        <v>0</v>
      </c>
      <c r="F206" s="13">
        <v>0</v>
      </c>
      <c r="G206" s="13">
        <v>0</v>
      </c>
      <c r="H206" s="13">
        <v>0</v>
      </c>
      <c r="I206" s="13">
        <v>0</v>
      </c>
      <c r="J206" s="13">
        <v>0</v>
      </c>
      <c r="K206" s="13">
        <v>0</v>
      </c>
      <c r="L206" s="13">
        <v>0</v>
      </c>
      <c r="M206" s="13">
        <v>0</v>
      </c>
      <c r="N206" s="13">
        <v>0</v>
      </c>
      <c r="O206" s="13">
        <v>0</v>
      </c>
      <c r="P206" s="13">
        <v>0</v>
      </c>
      <c r="Q206" s="13">
        <v>0</v>
      </c>
      <c r="R206" s="14">
        <v>0</v>
      </c>
    </row>
    <row r="207" spans="1:18" ht="14" x14ac:dyDescent="0.3">
      <c r="A207" s="45" t="s">
        <v>90</v>
      </c>
      <c r="C207" s="11" t="s">
        <v>28</v>
      </c>
      <c r="D207" s="12">
        <v>0</v>
      </c>
      <c r="E207" s="13">
        <v>0</v>
      </c>
      <c r="F207" s="13">
        <v>0</v>
      </c>
      <c r="G207" s="13">
        <v>0</v>
      </c>
      <c r="H207" s="13">
        <v>0</v>
      </c>
      <c r="I207" s="13">
        <v>0</v>
      </c>
      <c r="J207" s="13">
        <v>0</v>
      </c>
      <c r="K207" s="13">
        <v>0</v>
      </c>
      <c r="L207" s="13">
        <v>0</v>
      </c>
      <c r="M207" s="13">
        <v>0</v>
      </c>
      <c r="N207" s="13">
        <v>0</v>
      </c>
      <c r="O207" s="13">
        <v>0</v>
      </c>
      <c r="P207" s="13">
        <v>0</v>
      </c>
      <c r="Q207" s="13">
        <v>0</v>
      </c>
      <c r="R207" s="14">
        <v>0</v>
      </c>
    </row>
    <row r="208" spans="1:18" ht="14" x14ac:dyDescent="0.3">
      <c r="A208" s="45" t="s">
        <v>90</v>
      </c>
      <c r="C208" s="11" t="s">
        <v>23</v>
      </c>
      <c r="D208" s="12">
        <v>0</v>
      </c>
      <c r="E208" s="13">
        <v>0</v>
      </c>
      <c r="F208" s="13">
        <v>0</v>
      </c>
      <c r="G208" s="13">
        <v>0</v>
      </c>
      <c r="H208" s="13">
        <v>0</v>
      </c>
      <c r="I208" s="13">
        <v>0</v>
      </c>
      <c r="J208" s="13">
        <v>0</v>
      </c>
      <c r="K208" s="13">
        <v>0</v>
      </c>
      <c r="L208" s="13">
        <v>0</v>
      </c>
      <c r="M208" s="13">
        <v>0</v>
      </c>
      <c r="N208" s="13">
        <v>0</v>
      </c>
      <c r="O208" s="13">
        <v>0</v>
      </c>
      <c r="P208" s="13">
        <v>0</v>
      </c>
      <c r="Q208" s="13">
        <v>0</v>
      </c>
      <c r="R208" s="14">
        <v>0</v>
      </c>
    </row>
    <row r="209" spans="1:18" ht="14" x14ac:dyDescent="0.3">
      <c r="A209" s="45" t="s">
        <v>90</v>
      </c>
      <c r="C209" s="11" t="s">
        <v>22</v>
      </c>
      <c r="D209" s="12">
        <v>0</v>
      </c>
      <c r="E209" s="13">
        <v>0</v>
      </c>
      <c r="F209" s="13">
        <v>0</v>
      </c>
      <c r="G209" s="13">
        <v>0</v>
      </c>
      <c r="H209" s="13">
        <v>0</v>
      </c>
      <c r="I209" s="13">
        <v>0</v>
      </c>
      <c r="J209" s="13">
        <v>0</v>
      </c>
      <c r="K209" s="13">
        <v>0</v>
      </c>
      <c r="L209" s="13">
        <v>0</v>
      </c>
      <c r="M209" s="13">
        <v>0</v>
      </c>
      <c r="N209" s="13">
        <v>0</v>
      </c>
      <c r="O209" s="13">
        <v>0</v>
      </c>
      <c r="P209" s="13">
        <v>0</v>
      </c>
      <c r="Q209" s="13">
        <v>0</v>
      </c>
      <c r="R209" s="14">
        <v>0</v>
      </c>
    </row>
    <row r="210" spans="1:18" ht="14.5" thickBot="1" x14ac:dyDescent="0.35">
      <c r="A210" s="45" t="s">
        <v>90</v>
      </c>
      <c r="C210" s="11" t="s">
        <v>24</v>
      </c>
      <c r="D210" s="15">
        <v>0</v>
      </c>
      <c r="E210" s="16">
        <v>0</v>
      </c>
      <c r="F210" s="16">
        <v>0</v>
      </c>
      <c r="G210" s="16">
        <v>0</v>
      </c>
      <c r="H210" s="16">
        <v>0</v>
      </c>
      <c r="I210" s="16">
        <v>0</v>
      </c>
      <c r="J210" s="16">
        <v>0</v>
      </c>
      <c r="K210" s="16">
        <v>0</v>
      </c>
      <c r="L210" s="16">
        <v>0</v>
      </c>
      <c r="M210" s="16">
        <v>0</v>
      </c>
      <c r="N210" s="16">
        <v>0</v>
      </c>
      <c r="O210" s="16">
        <v>0</v>
      </c>
      <c r="P210" s="16">
        <v>0</v>
      </c>
      <c r="Q210" s="16">
        <v>0</v>
      </c>
      <c r="R210" s="17">
        <v>0</v>
      </c>
    </row>
    <row r="211" spans="1:18" ht="14.5" thickBot="1" x14ac:dyDescent="0.35">
      <c r="A211" s="45" t="s">
        <v>90</v>
      </c>
      <c r="C211" s="18" t="s">
        <v>14</v>
      </c>
      <c r="D211" s="19">
        <v>0</v>
      </c>
      <c r="E211" s="20">
        <v>0</v>
      </c>
      <c r="F211" s="20">
        <v>0</v>
      </c>
      <c r="G211" s="20">
        <v>0</v>
      </c>
      <c r="H211" s="20">
        <v>0</v>
      </c>
      <c r="I211" s="20">
        <v>0</v>
      </c>
      <c r="J211" s="20">
        <v>0</v>
      </c>
      <c r="K211" s="20">
        <v>0</v>
      </c>
      <c r="L211" s="20">
        <v>0</v>
      </c>
      <c r="M211" s="20">
        <v>0</v>
      </c>
      <c r="N211" s="20">
        <v>0</v>
      </c>
      <c r="O211" s="20">
        <v>0</v>
      </c>
      <c r="P211" s="20">
        <v>0</v>
      </c>
      <c r="Q211" s="20">
        <v>0</v>
      </c>
      <c r="R211" s="21">
        <v>0</v>
      </c>
    </row>
  </sheetData>
  <mergeCells count="9">
    <mergeCell ref="C2:M2"/>
    <mergeCell ref="D9:R9"/>
    <mergeCell ref="D35:R35"/>
    <mergeCell ref="D191:R191"/>
    <mergeCell ref="D165:R165"/>
    <mergeCell ref="D139:R139"/>
    <mergeCell ref="D61:R61"/>
    <mergeCell ref="D87:R87"/>
    <mergeCell ref="D113:R1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209</vt:i4>
      </vt:variant>
    </vt:vector>
  </HeadingPairs>
  <TitlesOfParts>
    <vt:vector size="230" baseType="lpstr">
      <vt:lpstr>Contents</vt:lpstr>
      <vt:lpstr>Explanatory Notes</vt:lpstr>
      <vt:lpstr>Definition of Schemes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Table10A</vt:lpstr>
      <vt:lpstr>Table10B</vt:lpstr>
      <vt:lpstr>Table10C</vt:lpstr>
      <vt:lpstr>Table10D</vt:lpstr>
      <vt:lpstr>Table10E</vt:lpstr>
      <vt:lpstr>Table10F</vt:lpstr>
      <vt:lpstr>Table10G</vt:lpstr>
      <vt:lpstr>Table10H</vt:lpstr>
      <vt:lpstr>Table11A</vt:lpstr>
      <vt:lpstr>Table11B</vt:lpstr>
      <vt:lpstr>Table11C</vt:lpstr>
      <vt:lpstr>Table11D</vt:lpstr>
      <vt:lpstr>Table11E</vt:lpstr>
      <vt:lpstr>Table11F</vt:lpstr>
      <vt:lpstr>Table11G</vt:lpstr>
      <vt:lpstr>Table11H</vt:lpstr>
      <vt:lpstr>Table12A</vt:lpstr>
      <vt:lpstr>Table12B</vt:lpstr>
      <vt:lpstr>Table12C</vt:lpstr>
      <vt:lpstr>Table12D</vt:lpstr>
      <vt:lpstr>Table12E</vt:lpstr>
      <vt:lpstr>Table12F</vt:lpstr>
      <vt:lpstr>Table12G</vt:lpstr>
      <vt:lpstr>Table12H</vt:lpstr>
      <vt:lpstr>Table13A</vt:lpstr>
      <vt:lpstr>Table13B</vt:lpstr>
      <vt:lpstr>Table13C</vt:lpstr>
      <vt:lpstr>Table13D</vt:lpstr>
      <vt:lpstr>Table13E</vt:lpstr>
      <vt:lpstr>Table13F</vt:lpstr>
      <vt:lpstr>Table13G</vt:lpstr>
      <vt:lpstr>Table13H</vt:lpstr>
      <vt:lpstr>Table14A</vt:lpstr>
      <vt:lpstr>Table14B</vt:lpstr>
      <vt:lpstr>Table14C</vt:lpstr>
      <vt:lpstr>Table14D</vt:lpstr>
      <vt:lpstr>Table14E</vt:lpstr>
      <vt:lpstr>Table14F</vt:lpstr>
      <vt:lpstr>Table14G</vt:lpstr>
      <vt:lpstr>Table14H</vt:lpstr>
      <vt:lpstr>Table15A1</vt:lpstr>
      <vt:lpstr>Table15A2</vt:lpstr>
      <vt:lpstr>Table15B1</vt:lpstr>
      <vt:lpstr>Table15B2</vt:lpstr>
      <vt:lpstr>Table15C1</vt:lpstr>
      <vt:lpstr>Table15C2</vt:lpstr>
      <vt:lpstr>Table15D1</vt:lpstr>
      <vt:lpstr>Table15D2</vt:lpstr>
      <vt:lpstr>Table15E1</vt:lpstr>
      <vt:lpstr>Table15E2</vt:lpstr>
      <vt:lpstr>Table15F1</vt:lpstr>
      <vt:lpstr>Table15F2</vt:lpstr>
      <vt:lpstr>Table15G1</vt:lpstr>
      <vt:lpstr>Table15G2</vt:lpstr>
      <vt:lpstr>Table15h1</vt:lpstr>
      <vt:lpstr>Table15H2</vt:lpstr>
      <vt:lpstr>Table16A1</vt:lpstr>
      <vt:lpstr>Table16A2</vt:lpstr>
      <vt:lpstr>Table16B1</vt:lpstr>
      <vt:lpstr>Table16B2</vt:lpstr>
      <vt:lpstr>Table16C1</vt:lpstr>
      <vt:lpstr>Table16C2</vt:lpstr>
      <vt:lpstr>Table16D1</vt:lpstr>
      <vt:lpstr>Table16D2</vt:lpstr>
      <vt:lpstr>Table16E1</vt:lpstr>
      <vt:lpstr>Table16E2</vt:lpstr>
      <vt:lpstr>Table16F1</vt:lpstr>
      <vt:lpstr>Table16F2</vt:lpstr>
      <vt:lpstr>Table16G1</vt:lpstr>
      <vt:lpstr>Table16G2</vt:lpstr>
      <vt:lpstr>Table16H1</vt:lpstr>
      <vt:lpstr>Table16H2</vt:lpstr>
      <vt:lpstr>Table17A1</vt:lpstr>
      <vt:lpstr>Table17A2</vt:lpstr>
      <vt:lpstr>Table17B1</vt:lpstr>
      <vt:lpstr>Table17B2</vt:lpstr>
      <vt:lpstr>Table17C1</vt:lpstr>
      <vt:lpstr>Table17C2</vt:lpstr>
      <vt:lpstr>Table17D1</vt:lpstr>
      <vt:lpstr>Table17D2</vt:lpstr>
      <vt:lpstr>Table17E1</vt:lpstr>
      <vt:lpstr>Table17E2</vt:lpstr>
      <vt:lpstr>Table17F1</vt:lpstr>
      <vt:lpstr>Table17F2</vt:lpstr>
      <vt:lpstr>Table17G1</vt:lpstr>
      <vt:lpstr>Table17G2</vt:lpstr>
      <vt:lpstr>Table17H1</vt:lpstr>
      <vt:lpstr>Table17H2</vt:lpstr>
      <vt:lpstr>'15'!Table18A1</vt:lpstr>
      <vt:lpstr>'16'!Table18A1</vt:lpstr>
      <vt:lpstr>'17'!Table18A1</vt:lpstr>
      <vt:lpstr>'18'!Table18A1</vt:lpstr>
      <vt:lpstr>Table18A1</vt:lpstr>
      <vt:lpstr>Table18A2</vt:lpstr>
      <vt:lpstr>Table18B1</vt:lpstr>
      <vt:lpstr>Table18B2</vt:lpstr>
      <vt:lpstr>Table18C1</vt:lpstr>
      <vt:lpstr>Table18C2</vt:lpstr>
      <vt:lpstr>Table18D1</vt:lpstr>
      <vt:lpstr>Table18D2</vt:lpstr>
      <vt:lpstr>Table18E1</vt:lpstr>
      <vt:lpstr>Table18E2</vt:lpstr>
      <vt:lpstr>Table18F1</vt:lpstr>
      <vt:lpstr>Table18F2</vt:lpstr>
      <vt:lpstr>Table18G1</vt:lpstr>
      <vt:lpstr>Table18G2</vt:lpstr>
      <vt:lpstr>Table18H1</vt:lpstr>
      <vt:lpstr>Table18H2</vt:lpstr>
      <vt:lpstr>Table21A</vt:lpstr>
      <vt:lpstr>Table21B</vt:lpstr>
      <vt:lpstr>Table21C</vt:lpstr>
      <vt:lpstr>Table21D</vt:lpstr>
      <vt:lpstr>Table21E</vt:lpstr>
      <vt:lpstr>Table21F</vt:lpstr>
      <vt:lpstr>Table21H</vt:lpstr>
      <vt:lpstr>Table22A</vt:lpstr>
      <vt:lpstr>Table22B</vt:lpstr>
      <vt:lpstr>Table22C</vt:lpstr>
      <vt:lpstr>TAble22D</vt:lpstr>
      <vt:lpstr>Table22E</vt:lpstr>
      <vt:lpstr>Table22F</vt:lpstr>
      <vt:lpstr>Table22H</vt:lpstr>
      <vt:lpstr>Table23A</vt:lpstr>
      <vt:lpstr>TAble23B</vt:lpstr>
      <vt:lpstr>Table23C</vt:lpstr>
      <vt:lpstr>Table23D</vt:lpstr>
      <vt:lpstr>Table23E</vt:lpstr>
      <vt:lpstr>Table23F</vt:lpstr>
      <vt:lpstr>Table23H</vt:lpstr>
      <vt:lpstr>Table24A</vt:lpstr>
      <vt:lpstr>Table24B</vt:lpstr>
      <vt:lpstr>Table24C</vt:lpstr>
      <vt:lpstr>Table24D</vt:lpstr>
      <vt:lpstr>Table24E</vt:lpstr>
      <vt:lpstr>Table24F</vt:lpstr>
      <vt:lpstr>Table24H</vt:lpstr>
      <vt:lpstr>Table5A</vt:lpstr>
      <vt:lpstr>Table5B</vt:lpstr>
      <vt:lpstr>Table5C</vt:lpstr>
      <vt:lpstr>Table5D</vt:lpstr>
      <vt:lpstr>Table5E</vt:lpstr>
      <vt:lpstr>Table5F</vt:lpstr>
      <vt:lpstr>Table5G</vt:lpstr>
      <vt:lpstr>Table5H</vt:lpstr>
      <vt:lpstr>Table6A</vt:lpstr>
      <vt:lpstr>Table6B</vt:lpstr>
      <vt:lpstr>Table6C</vt:lpstr>
      <vt:lpstr>Table6D</vt:lpstr>
      <vt:lpstr>Table6E</vt:lpstr>
      <vt:lpstr>Table6F</vt:lpstr>
      <vt:lpstr>Table6G</vt:lpstr>
      <vt:lpstr>TAble6H</vt:lpstr>
      <vt:lpstr>Table7A1</vt:lpstr>
      <vt:lpstr>Table7A2</vt:lpstr>
      <vt:lpstr>Table7A3</vt:lpstr>
      <vt:lpstr>Table7B1</vt:lpstr>
      <vt:lpstr>Table7B2</vt:lpstr>
      <vt:lpstr>Table7B3</vt:lpstr>
      <vt:lpstr>Table7C1</vt:lpstr>
      <vt:lpstr>Table7C2</vt:lpstr>
      <vt:lpstr>Table7C3</vt:lpstr>
      <vt:lpstr>Table7D1</vt:lpstr>
      <vt:lpstr>Table7D2</vt:lpstr>
      <vt:lpstr>Table7D3</vt:lpstr>
      <vt:lpstr>Table7E1</vt:lpstr>
      <vt:lpstr>Table7E2</vt:lpstr>
      <vt:lpstr>Table7E3</vt:lpstr>
      <vt:lpstr>Table7F1</vt:lpstr>
      <vt:lpstr>Table7F2</vt:lpstr>
      <vt:lpstr>Table7F3</vt:lpstr>
      <vt:lpstr>Table7G1</vt:lpstr>
      <vt:lpstr>Table7G2</vt:lpstr>
      <vt:lpstr>Table7G3</vt:lpstr>
      <vt:lpstr>Table7H1</vt:lpstr>
      <vt:lpstr>Table7H2</vt:lpstr>
      <vt:lpstr>Table7H3</vt:lpstr>
      <vt:lpstr>Table8A1</vt:lpstr>
      <vt:lpstr>Table8A2</vt:lpstr>
      <vt:lpstr>Table8A3</vt:lpstr>
      <vt:lpstr>table8B1</vt:lpstr>
      <vt:lpstr>Table8b2</vt:lpstr>
      <vt:lpstr>Table8B3</vt:lpstr>
      <vt:lpstr>Table8C1</vt:lpstr>
      <vt:lpstr>Table8C2</vt:lpstr>
      <vt:lpstr>Table8C3</vt:lpstr>
      <vt:lpstr>Table8D1</vt:lpstr>
      <vt:lpstr>Table8D2</vt:lpstr>
      <vt:lpstr>Table8D3</vt:lpstr>
      <vt:lpstr>Table8E1</vt:lpstr>
      <vt:lpstr>Table8E2</vt:lpstr>
      <vt:lpstr>Table8E3</vt:lpstr>
      <vt:lpstr>Table8F1</vt:lpstr>
      <vt:lpstr>Table8F2</vt:lpstr>
      <vt:lpstr>Table8F3</vt:lpstr>
      <vt:lpstr>Table8G1</vt:lpstr>
      <vt:lpstr>Table8G2</vt:lpstr>
      <vt:lpstr>Table8G3</vt:lpstr>
      <vt:lpstr>table8H1</vt:lpstr>
      <vt:lpstr>Table8H2</vt:lpstr>
      <vt:lpstr>Table8H3</vt:lpstr>
      <vt:lpstr>Table9A</vt:lpstr>
      <vt:lpstr>Table9B</vt:lpstr>
      <vt:lpstr>Table9C</vt:lpstr>
      <vt:lpstr>Table9D</vt:lpstr>
      <vt:lpstr>Table9E</vt:lpstr>
      <vt:lpstr>Table9F</vt:lpstr>
      <vt:lpstr>Table9G</vt:lpstr>
      <vt:lpstr>table9H</vt:lpstr>
      <vt:lpstr>Tale18F2</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Moss</dc:creator>
  <cp:lastModifiedBy>Niall Johnson</cp:lastModifiedBy>
  <cp:lastPrinted>2008-04-29T15:04:47Z</cp:lastPrinted>
  <dcterms:created xsi:type="dcterms:W3CDTF">2007-01-30T12:07:56Z</dcterms:created>
  <dcterms:modified xsi:type="dcterms:W3CDTF">2021-11-05T15:45:53Z</dcterms:modified>
</cp:coreProperties>
</file>