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hare.nhsla.com\Wholegrain Digital\Content\0.2 Main navigation\3. Services\3.1. Claims Management\Clinical claims\CNST\Maternty incentive scheme\"/>
    </mc:Choice>
  </mc:AlternateContent>
  <bookViews>
    <workbookView xWindow="0" yWindow="0" windowWidth="28800" windowHeight="11850"/>
  </bookViews>
  <sheets>
    <sheet name="Year 2" sheetId="2" r:id="rId1"/>
  </sheets>
  <externalReferences>
    <externalReference r:id="rId2"/>
  </externalReferences>
  <definedNames>
    <definedName name="_xlnm._FilterDatabase" localSheetId="0" hidden="1">'Year 2'!$C$3:$D$117</definedName>
  </definedNames>
  <calcPr calcId="162913"/>
</workbook>
</file>

<file path=xl/calcChain.xml><?xml version="1.0" encoding="utf-8"?>
<calcChain xmlns="http://schemas.openxmlformats.org/spreadsheetml/2006/main">
  <c r="U59" i="2" l="1"/>
  <c r="U60" i="2"/>
  <c r="U61" i="2"/>
  <c r="U62" i="2"/>
  <c r="U63" i="2"/>
  <c r="U64" i="2"/>
  <c r="U58" i="2"/>
  <c r="I69" i="2"/>
  <c r="U37" i="2"/>
  <c r="U36" i="2"/>
  <c r="U35" i="2"/>
  <c r="U34" i="2"/>
  <c r="U33" i="2"/>
  <c r="U32" i="2"/>
  <c r="U31" i="2"/>
  <c r="I6" i="2"/>
  <c r="O6" i="2" s="1"/>
  <c r="I8" i="2" l="1"/>
  <c r="K8" i="2" s="1"/>
  <c r="I99" i="2" s="1"/>
  <c r="I9" i="2"/>
  <c r="M9" i="2" s="1"/>
  <c r="I116" i="2" s="1"/>
  <c r="I10" i="2"/>
  <c r="M10" i="2" s="1"/>
  <c r="I132" i="2" s="1"/>
  <c r="I7" i="2"/>
  <c r="M7" i="2" s="1"/>
  <c r="I84" i="2" s="1"/>
  <c r="M6" i="2"/>
  <c r="I68" i="2" s="1"/>
  <c r="I5" i="2"/>
  <c r="K5" i="2" s="1"/>
  <c r="I51" i="2" s="1"/>
  <c r="I4" i="2"/>
  <c r="K4" i="2" s="1"/>
  <c r="I35" i="2" s="1"/>
  <c r="K10" i="2" l="1"/>
  <c r="I131" i="2" s="1"/>
  <c r="I115" i="2"/>
  <c r="M8" i="2"/>
  <c r="I100" i="2" s="1"/>
  <c r="M4" i="2"/>
  <c r="I36" i="2" s="1"/>
  <c r="K7" i="2"/>
  <c r="I83" i="2" s="1"/>
  <c r="M5" i="2"/>
  <c r="I52" i="2" s="1"/>
  <c r="K6" i="2"/>
  <c r="I67" i="2" s="1"/>
  <c r="E41" i="2" l="1"/>
  <c r="E33" i="2"/>
  <c r="E17" i="2"/>
  <c r="E46" i="2"/>
  <c r="E49" i="2"/>
  <c r="E45" i="2"/>
  <c r="E89" i="2"/>
  <c r="E30" i="2"/>
  <c r="E66" i="2"/>
  <c r="E100" i="2"/>
  <c r="E36" i="2"/>
  <c r="E117" i="2"/>
  <c r="E43" i="2"/>
  <c r="E133" i="2"/>
  <c r="E54" i="2"/>
  <c r="E93" i="2"/>
  <c r="E10" i="2"/>
  <c r="E64" i="2"/>
  <c r="E128" i="2"/>
  <c r="E113" i="2"/>
  <c r="E22" i="2"/>
  <c r="E118" i="2"/>
  <c r="E57" i="2"/>
  <c r="E19" i="2"/>
  <c r="E73" i="2"/>
  <c r="E34" i="2"/>
  <c r="E137" i="2"/>
  <c r="E78" i="2"/>
  <c r="E79" i="2"/>
  <c r="E94" i="2"/>
  <c r="E135" i="2"/>
  <c r="E87" i="2"/>
  <c r="E25" i="2"/>
  <c r="E136" i="2"/>
  <c r="E51" i="2"/>
  <c r="E90" i="2"/>
  <c r="E27" i="2"/>
  <c r="E16" i="2"/>
  <c r="E92" i="2"/>
  <c r="E109" i="2"/>
  <c r="E80" i="2"/>
  <c r="E106" i="2"/>
  <c r="E35" i="2"/>
  <c r="E105" i="2"/>
  <c r="E59" i="2"/>
  <c r="E61" i="2"/>
  <c r="E132" i="2"/>
  <c r="E12" i="2"/>
  <c r="E18" i="2"/>
  <c r="E9" i="2"/>
  <c r="E50" i="2"/>
  <c r="E101" i="2"/>
  <c r="E99" i="2"/>
  <c r="E32" i="2"/>
  <c r="E88" i="2"/>
  <c r="E29" i="2"/>
  <c r="E5" i="2"/>
  <c r="E81" i="2"/>
  <c r="E71" i="2"/>
  <c r="E38" i="2"/>
  <c r="E95" i="2"/>
  <c r="E112" i="2"/>
  <c r="E146" i="2"/>
  <c r="E40" i="2"/>
  <c r="E104" i="2"/>
  <c r="E13" i="2"/>
  <c r="E110" i="2"/>
  <c r="E44" i="2"/>
  <c r="E58" i="2"/>
  <c r="E52" i="2"/>
  <c r="E56" i="2"/>
  <c r="E116" i="2"/>
  <c r="E42" i="2"/>
  <c r="E85" i="2"/>
  <c r="E72" i="2"/>
  <c r="E60" i="2"/>
  <c r="E69" i="2"/>
  <c r="E98" i="2"/>
  <c r="E84" i="2"/>
  <c r="E77" i="2"/>
  <c r="E74" i="2"/>
  <c r="E7" i="2"/>
  <c r="E108" i="2"/>
  <c r="E14" i="2"/>
  <c r="E62" i="2"/>
  <c r="E31" i="2"/>
  <c r="E8" i="2"/>
  <c r="E134" i="2"/>
  <c r="E111" i="2"/>
  <c r="E115" i="2"/>
  <c r="E67" i="2"/>
  <c r="E114" i="2"/>
  <c r="E119" i="2"/>
  <c r="E70" i="2"/>
  <c r="E103" i="2"/>
  <c r="E39" i="2"/>
  <c r="E55" i="2"/>
  <c r="E68" i="2"/>
  <c r="E6" i="2"/>
  <c r="E86" i="2"/>
  <c r="E15" i="2"/>
  <c r="E129" i="2"/>
  <c r="E37" i="2"/>
  <c r="E138" i="2"/>
  <c r="E83" i="2"/>
  <c r="E20" i="2"/>
  <c r="E47" i="2"/>
  <c r="E24" i="2"/>
  <c r="E65" i="2"/>
  <c r="E48" i="2"/>
  <c r="E97" i="2"/>
  <c r="E102" i="2"/>
  <c r="E76" i="2"/>
  <c r="E28" i="2"/>
  <c r="E107" i="2"/>
  <c r="E82" i="2"/>
  <c r="E96" i="2"/>
  <c r="E23" i="2"/>
  <c r="E63" i="2"/>
  <c r="E75" i="2"/>
  <c r="E130" i="2"/>
  <c r="E53" i="2"/>
  <c r="E26" i="2"/>
  <c r="E11" i="2"/>
  <c r="E21" i="2"/>
  <c r="E4" i="2"/>
</calcChain>
</file>

<file path=xl/sharedStrings.xml><?xml version="1.0" encoding="utf-8"?>
<sst xmlns="http://schemas.openxmlformats.org/spreadsheetml/2006/main" count="600" uniqueCount="420">
  <si>
    <t>Trust Code</t>
  </si>
  <si>
    <t>Trust Name</t>
  </si>
  <si>
    <t>Region</t>
  </si>
  <si>
    <t>F001</t>
  </si>
  <si>
    <t>Hampshire Hospitals NHS Foundation Trust</t>
  </si>
  <si>
    <t>T020</t>
  </si>
  <si>
    <t>South Warwickshire NHS Foundation Trust</t>
  </si>
  <si>
    <t>T075</t>
  </si>
  <si>
    <t>University Hospital Southampton NHS Foundation Trust</t>
  </si>
  <si>
    <t>T076</t>
  </si>
  <si>
    <t>University Hospitals Bristol NHS Foundation Trust</t>
  </si>
  <si>
    <t>T134</t>
  </si>
  <si>
    <t>Poole Hospital NHS Foundation Trust</t>
  </si>
  <si>
    <t>T139</t>
  </si>
  <si>
    <t>Dartford and Gravesham NHS Trust</t>
  </si>
  <si>
    <t>T145</t>
  </si>
  <si>
    <t>Wye Valley NHS Trust</t>
  </si>
  <si>
    <t>T150</t>
  </si>
  <si>
    <t>T164</t>
  </si>
  <si>
    <t>T173</t>
  </si>
  <si>
    <t>T217</t>
  </si>
  <si>
    <t>T220</t>
  </si>
  <si>
    <t>Taunton and Somerset NHS Foundation Trust</t>
  </si>
  <si>
    <t>T247</t>
  </si>
  <si>
    <t>Weston Area Health NHS Trust</t>
  </si>
  <si>
    <t>T267</t>
  </si>
  <si>
    <t>Royal Cornwall Hospitals NHS Trust</t>
  </si>
  <si>
    <t>T360</t>
  </si>
  <si>
    <t>Yeovil District Hospital NHS Foundation Trust</t>
  </si>
  <si>
    <t>T431</t>
  </si>
  <si>
    <t>T491</t>
  </si>
  <si>
    <t>East Kent Hospitals University NHS Foundation Trust</t>
  </si>
  <si>
    <t>T492</t>
  </si>
  <si>
    <t>North Bristol NHS Trust</t>
  </si>
  <si>
    <t>T571</t>
  </si>
  <si>
    <t>Maidstone and Tunbridge Wells NHS Trust</t>
  </si>
  <si>
    <t>T619</t>
  </si>
  <si>
    <t>Gloucestershire Hospitals NHS Foundation Trust</t>
  </si>
  <si>
    <t>T631</t>
  </si>
  <si>
    <t>T632</t>
  </si>
  <si>
    <t>East Sussex Healthcare NHS Trust</t>
  </si>
  <si>
    <t>T644</t>
  </si>
  <si>
    <t>Buckinghamshire Healthcare NHS Trust</t>
  </si>
  <si>
    <t>T679</t>
  </si>
  <si>
    <t>T106</t>
  </si>
  <si>
    <t>Royal Berkshire NHS Foundation Trust</t>
  </si>
  <si>
    <t>T393</t>
  </si>
  <si>
    <t>T673</t>
  </si>
  <si>
    <t>T178</t>
  </si>
  <si>
    <t>Mid Cheshire Hospitals NHS Foundation Trust</t>
  </si>
  <si>
    <t>T199</t>
  </si>
  <si>
    <t>The Rotherham NHS Foundation Trust</t>
  </si>
  <si>
    <t>T213</t>
  </si>
  <si>
    <t>T235</t>
  </si>
  <si>
    <t>York Teaching Hospital NHS Foundation Trust</t>
  </si>
  <si>
    <t>T264</t>
  </si>
  <si>
    <t>T321</t>
  </si>
  <si>
    <t>Barnsley Hospital NHS Foundation Trust</t>
  </si>
  <si>
    <t>T350</t>
  </si>
  <si>
    <t>Wirral University Teaching Hospital NHS Foundation Trust</t>
  </si>
  <si>
    <t>T389</t>
  </si>
  <si>
    <t>Bradford Teaching Hospitals NHS Foundation Trust</t>
  </si>
  <si>
    <t>T462</t>
  </si>
  <si>
    <t>University Hospitals of Morecambe Bay NHS Foundation Trust</t>
  </si>
  <si>
    <t>T587</t>
  </si>
  <si>
    <t>Sheffield Teaching Hospitals NHS Foundation Trust</t>
  </si>
  <si>
    <t>T601</t>
  </si>
  <si>
    <t>T603</t>
  </si>
  <si>
    <t>Warrington and Halton Hospitals NHS Foundation Trust</t>
  </si>
  <si>
    <t>T621</t>
  </si>
  <si>
    <t>Blackpool Teaching Hospitals NHS Foundation Trust</t>
  </si>
  <si>
    <t>T633</t>
  </si>
  <si>
    <t>T638</t>
  </si>
  <si>
    <t>Lancashire Teaching Hospitals NHS Foundation Trust</t>
  </si>
  <si>
    <t>T016</t>
  </si>
  <si>
    <t>T050</t>
  </si>
  <si>
    <t>T112</t>
  </si>
  <si>
    <t>South Tyneside NHS Foundation Trust</t>
  </si>
  <si>
    <t>T114</t>
  </si>
  <si>
    <t>South Tees Hospitals NHS Foundation Trust</t>
  </si>
  <si>
    <t>T127</t>
  </si>
  <si>
    <t>City Hospitals Sunderland NHS Foundation Trust</t>
  </si>
  <si>
    <t>T455</t>
  </si>
  <si>
    <t>T463</t>
  </si>
  <si>
    <t>County Durham and Darlington NHS Foundation Trust</t>
  </si>
  <si>
    <t>T467</t>
  </si>
  <si>
    <t>T468</t>
  </si>
  <si>
    <t>Northumbria Healthcare NHS Foundation Trust</t>
  </si>
  <si>
    <t>T205</t>
  </si>
  <si>
    <t>T650</t>
  </si>
  <si>
    <t>Shrewsbury and Telford Hospital NHS Trust</t>
  </si>
  <si>
    <t>T684</t>
  </si>
  <si>
    <t>T068</t>
  </si>
  <si>
    <t>Northampton General Hospital NHS Trust</t>
  </si>
  <si>
    <t>T285</t>
  </si>
  <si>
    <t>University College London Hospitals NHS Foundation Trust</t>
  </si>
  <si>
    <t>T331</t>
  </si>
  <si>
    <t>T411</t>
  </si>
  <si>
    <t>T489</t>
  </si>
  <si>
    <t>Epsom and St Helier University Hospitals NHS Trust</t>
  </si>
  <si>
    <t>T091</t>
  </si>
  <si>
    <t>Homerton University Hospital NHS Foundation Trust</t>
  </si>
  <si>
    <t>London</t>
  </si>
  <si>
    <t>T221</t>
  </si>
  <si>
    <t>T301</t>
  </si>
  <si>
    <t>T504</t>
  </si>
  <si>
    <t>T521</t>
  </si>
  <si>
    <t>T569</t>
  </si>
  <si>
    <t>East and North Hertfordshire NHS Trust</t>
  </si>
  <si>
    <t>T575</t>
  </si>
  <si>
    <t>T670</t>
  </si>
  <si>
    <t>Imperial College Healthcare NHS Trust</t>
  </si>
  <si>
    <t>T682</t>
  </si>
  <si>
    <t>Barts Health NHS Trust</t>
  </si>
  <si>
    <t>T262</t>
  </si>
  <si>
    <t>James Paget University Hospitals NHS Foundation Trust</t>
  </si>
  <si>
    <t>T011</t>
  </si>
  <si>
    <t>T022</t>
  </si>
  <si>
    <t>Cambridge University Hospitals NHS Foundation Trust</t>
  </si>
  <si>
    <t>T100</t>
  </si>
  <si>
    <t>T687</t>
  </si>
  <si>
    <t>North West Anglia NHS Foundation Trust</t>
  </si>
  <si>
    <t xml:space="preserve">Region </t>
  </si>
  <si>
    <t>10 out of 10</t>
  </si>
  <si>
    <t xml:space="preserve">less than 10 </t>
  </si>
  <si>
    <t>Average compliance score</t>
  </si>
  <si>
    <t>no of trusts</t>
  </si>
  <si>
    <t>as %</t>
  </si>
  <si>
    <t>as  %</t>
  </si>
  <si>
    <t>Less that 10 out 10</t>
  </si>
  <si>
    <t>T383</t>
  </si>
  <si>
    <t>T277</t>
  </si>
  <si>
    <t>T683</t>
  </si>
  <si>
    <t>T096</t>
  </si>
  <si>
    <t>T541</t>
  </si>
  <si>
    <t>T567</t>
  </si>
  <si>
    <t>T099</t>
  </si>
  <si>
    <t>T013</t>
  </si>
  <si>
    <t>T014</t>
  </si>
  <si>
    <t>T359</t>
  </si>
  <si>
    <t>T636</t>
  </si>
  <si>
    <t>T457</t>
  </si>
  <si>
    <t>T564</t>
  </si>
  <si>
    <t>T654</t>
  </si>
  <si>
    <t>T578</t>
  </si>
  <si>
    <t>T600</t>
  </si>
  <si>
    <t>T565</t>
  </si>
  <si>
    <t>T184</t>
  </si>
  <si>
    <t>T084</t>
  </si>
  <si>
    <t>T177</t>
  </si>
  <si>
    <t>T182</t>
  </si>
  <si>
    <t>T562</t>
  </si>
  <si>
    <t>T028</t>
  </si>
  <si>
    <t>T250</t>
  </si>
  <si>
    <t>T362</t>
  </si>
  <si>
    <t>T352</t>
  </si>
  <si>
    <t>T320</t>
  </si>
  <si>
    <t>T339</t>
  </si>
  <si>
    <t>T572</t>
  </si>
  <si>
    <t>T588</t>
  </si>
  <si>
    <t>T623</t>
  </si>
  <si>
    <t>T645</t>
  </si>
  <si>
    <t>T688</t>
  </si>
  <si>
    <t>T574</t>
  </si>
  <si>
    <t>T554</t>
  </si>
  <si>
    <t>T581</t>
  </si>
  <si>
    <t>T559</t>
  </si>
  <si>
    <t>T051</t>
  </si>
  <si>
    <t>T249</t>
  </si>
  <si>
    <t>T422</t>
  </si>
  <si>
    <t>T456</t>
  </si>
  <si>
    <t>T123</t>
  </si>
  <si>
    <t>T487</t>
  </si>
  <si>
    <t>T236</t>
  </si>
  <si>
    <t>T318</t>
  </si>
  <si>
    <t>T466</t>
  </si>
  <si>
    <t>T190</t>
  </si>
  <si>
    <t>T398</t>
  </si>
  <si>
    <t>T246</t>
  </si>
  <si>
    <t>T029</t>
  </si>
  <si>
    <t>T035</t>
  </si>
  <si>
    <t>T460</t>
  </si>
  <si>
    <t>T680</t>
  </si>
  <si>
    <t>T074</t>
  </si>
  <si>
    <t>T332</t>
  </si>
  <si>
    <t>Org Code</t>
  </si>
  <si>
    <t>Airedale NHS Foundation Trust</t>
  </si>
  <si>
    <t>RCF</t>
  </si>
  <si>
    <t>North East and Yorkshire (Y63)</t>
  </si>
  <si>
    <t>Ashford And St. Peter's Hospitals NHS Foundation Trust</t>
  </si>
  <si>
    <t>RTK</t>
  </si>
  <si>
    <t>South East (Y59)</t>
  </si>
  <si>
    <t>Barking, Havering and Redbridge University Hospitals NHS Trust</t>
  </si>
  <si>
    <t>RF4</t>
  </si>
  <si>
    <t>London (Y56)</t>
  </si>
  <si>
    <t>RFF</t>
  </si>
  <si>
    <t>R1H</t>
  </si>
  <si>
    <t>Basildon and Thurrock University Hospitals NHS Foundation Trust</t>
  </si>
  <si>
    <t>RDD</t>
  </si>
  <si>
    <t>East of England (Y61)</t>
  </si>
  <si>
    <t>Bedford Hospital NHS Trust</t>
  </si>
  <si>
    <t>RC1</t>
  </si>
  <si>
    <t>Birmingham Women's and Children's Hospital NHS Foundation Trust</t>
  </si>
  <si>
    <t>RQ3</t>
  </si>
  <si>
    <t>Midlands (Y60)</t>
  </si>
  <si>
    <t>RXL</t>
  </si>
  <si>
    <t>North West (Y62)</t>
  </si>
  <si>
    <t>Bolton NHS Foundation Trust</t>
  </si>
  <si>
    <t>RMC</t>
  </si>
  <si>
    <t>RAE</t>
  </si>
  <si>
    <t>Brighton and Sussex University Hospitals NHS Trust</t>
  </si>
  <si>
    <t>RXH</t>
  </si>
  <si>
    <t>RXQ</t>
  </si>
  <si>
    <t>Calderdale And Huddersfield NHS Foundation Trust</t>
  </si>
  <si>
    <t>RWY</t>
  </si>
  <si>
    <t>RGT</t>
  </si>
  <si>
    <t>Chelsea And Westminster Hospital NHS Foundation Trust</t>
  </si>
  <si>
    <t>RQM</t>
  </si>
  <si>
    <t>Chesterfield Royal Hospital NHS Foundation Trust</t>
  </si>
  <si>
    <t>RFS</t>
  </si>
  <si>
    <t>Countess of Chester Hospital NHS Foundation Trust</t>
  </si>
  <si>
    <t>RJR</t>
  </si>
  <si>
    <t>RXP</t>
  </si>
  <si>
    <t>Croydon Health Services NHS Trust</t>
  </si>
  <si>
    <t>RJ6</t>
  </si>
  <si>
    <t>RN7</t>
  </si>
  <si>
    <t>Doncaster And Bassetlaw Hospitals NHS Foundation Trust</t>
  </si>
  <si>
    <t>RP5</t>
  </si>
  <si>
    <t>Dorset County Hospital NHS Foundation Trust</t>
  </si>
  <si>
    <t>RBD</t>
  </si>
  <si>
    <t>South West (Y58)</t>
  </si>
  <si>
    <t>RWH</t>
  </si>
  <si>
    <t>East Cheshire NHS Trust</t>
  </si>
  <si>
    <t>RJN</t>
  </si>
  <si>
    <t>RVV</t>
  </si>
  <si>
    <t>East Lancashire Hospitals NHS Trust</t>
  </si>
  <si>
    <t>RXR</t>
  </si>
  <si>
    <t>East Suffolk and North Essex NHS Foundation Trust</t>
  </si>
  <si>
    <t>RDE</t>
  </si>
  <si>
    <t>RXC</t>
  </si>
  <si>
    <t>RVR</t>
  </si>
  <si>
    <t>Frimley Health NHS Foundation Trust</t>
  </si>
  <si>
    <t>RDU</t>
  </si>
  <si>
    <t>Gateshead Health NHS Foundation Trust</t>
  </si>
  <si>
    <t>RR7</t>
  </si>
  <si>
    <t>George Eliot Hospital NHS Trust</t>
  </si>
  <si>
    <t>RLT</t>
  </si>
  <si>
    <t>RTE</t>
  </si>
  <si>
    <t>Great Western Hospitals NHS Foundation Trust</t>
  </si>
  <si>
    <t>RN3</t>
  </si>
  <si>
    <t>Guy's And St Thomas' NHS Foundation Trust</t>
  </si>
  <si>
    <t>RJ1</t>
  </si>
  <si>
    <t>RN5</t>
  </si>
  <si>
    <t>Harrogate and District NHS Foundation Trust</t>
  </si>
  <si>
    <t>RCD</t>
  </si>
  <si>
    <t>RQX</t>
  </si>
  <si>
    <t>Hull and East Yorkshire Hospitals NHS Trust</t>
  </si>
  <si>
    <t>RWA</t>
  </si>
  <si>
    <t>RYJ</t>
  </si>
  <si>
    <t>Isle of Wight NHS Trust</t>
  </si>
  <si>
    <t>R1F</t>
  </si>
  <si>
    <t>RGP</t>
  </si>
  <si>
    <t>Kettering General Hospital NHS Foundation Trust</t>
  </si>
  <si>
    <t>RNQ</t>
  </si>
  <si>
    <t>King’s College Hospital NHS Foundation Trust</t>
  </si>
  <si>
    <t>RJZ</t>
  </si>
  <si>
    <t>Kingston Hospital NHS Foundation Trust</t>
  </si>
  <si>
    <t>RAX</t>
  </si>
  <si>
    <t>RXN</t>
  </si>
  <si>
    <t>Leeds Teaching Hospitals NHS Trust</t>
  </si>
  <si>
    <t>RR8</t>
  </si>
  <si>
    <t>Lewisham and Greenwich NHS Trust</t>
  </si>
  <si>
    <t>RJ2</t>
  </si>
  <si>
    <t>Liverpool Women's NHS Foundation Trust</t>
  </si>
  <si>
    <t>REP</t>
  </si>
  <si>
    <t>London North West Healthcare NHS Trust</t>
  </si>
  <si>
    <t>R1K</t>
  </si>
  <si>
    <t>Luton and Dunstable University Hospital NHS Foundation Trust</t>
  </si>
  <si>
    <t>RC9</t>
  </si>
  <si>
    <t>RWF</t>
  </si>
  <si>
    <t>Manchester University NHS Foundation Trust</t>
  </si>
  <si>
    <t>R0A</t>
  </si>
  <si>
    <t>Medway NHS Foundation Trust</t>
  </si>
  <si>
    <t>RPA</t>
  </si>
  <si>
    <t>RBT</t>
  </si>
  <si>
    <t>Mid Essex Hospital Services NHS Trust</t>
  </si>
  <si>
    <t>RQ8</t>
  </si>
  <si>
    <t>Mid Yorkshire Hospitals NHS Trust</t>
  </si>
  <si>
    <t>RXF</t>
  </si>
  <si>
    <t>Milton Keynes University Hospital NHS Foundation Trust</t>
  </si>
  <si>
    <t>RD8</t>
  </si>
  <si>
    <t>Norfolk and Norwich University Hospitals NHS Foundation Trust</t>
  </si>
  <si>
    <t>RM1</t>
  </si>
  <si>
    <t>RVJ</t>
  </si>
  <si>
    <t>North Cumbria University Hospitals NHS Trust</t>
  </si>
  <si>
    <t>RNL</t>
  </si>
  <si>
    <t>North Middlesex University Hospital NHS Trust</t>
  </si>
  <si>
    <t>RAP</t>
  </si>
  <si>
    <t>North Tees and Hartlepool NHS Foundation Trust</t>
  </si>
  <si>
    <t>RVW</t>
  </si>
  <si>
    <t>RGN</t>
  </si>
  <si>
    <t>RNS</t>
  </si>
  <si>
    <t>Northern Devon Healthcare NHS Trust</t>
  </si>
  <si>
    <t>RBZ</t>
  </si>
  <si>
    <t>Northern Lincolnshire And Goole NHS Foundation Trust</t>
  </si>
  <si>
    <t>RJL</t>
  </si>
  <si>
    <t>RTF</t>
  </si>
  <si>
    <t>Nottingham University Hospitals NHS Trust</t>
  </si>
  <si>
    <t>RX1</t>
  </si>
  <si>
    <t>Oxford University Hospitals NHS Foundation Trust</t>
  </si>
  <si>
    <t>RTH</t>
  </si>
  <si>
    <t>Pennine Acute Hospitals NHS Trust</t>
  </si>
  <si>
    <t>RW6</t>
  </si>
  <si>
    <t>RD3</t>
  </si>
  <si>
    <t>Portsmouth Hospitals NHS Trust</t>
  </si>
  <si>
    <t>RHU</t>
  </si>
  <si>
    <t>Queen Elizabeth Hospital King's Lynn NHS Foundation Trust</t>
  </si>
  <si>
    <t>RCX</t>
  </si>
  <si>
    <t>RHW</t>
  </si>
  <si>
    <t>REF</t>
  </si>
  <si>
    <t>Royal Devon and Exeter NHS Foundation Trust</t>
  </si>
  <si>
    <t>RH8</t>
  </si>
  <si>
    <t>Royal Free London NHS Foundation Trust</t>
  </si>
  <si>
    <t>RAL</t>
  </si>
  <si>
    <t>Royal Surrey County Hospital NHS Foundation Trust</t>
  </si>
  <si>
    <t>RA2</t>
  </si>
  <si>
    <t>Royal United Hospitals Bath NHS Foundation Trust</t>
  </si>
  <si>
    <t>RD1</t>
  </si>
  <si>
    <t>Salisbury NHS Foundation Trust</t>
  </si>
  <si>
    <t>RNZ</t>
  </si>
  <si>
    <t>Sandwell and West Birmingham Hospitals NHS Trust</t>
  </si>
  <si>
    <t>RXK</t>
  </si>
  <si>
    <t>RHQ</t>
  </si>
  <si>
    <t>Sherwood Forest Hospitals NHS Foundation Trust</t>
  </si>
  <si>
    <t>RK5</t>
  </si>
  <si>
    <t>RXW</t>
  </si>
  <si>
    <t>RTR</t>
  </si>
  <si>
    <t>RJC</t>
  </si>
  <si>
    <t>Southend University Hospital NHS Foundation Trust</t>
  </si>
  <si>
    <t>RAJ</t>
  </si>
  <si>
    <t>Southport and Ormskirk Hospital NHS Trust</t>
  </si>
  <si>
    <t>RVY</t>
  </si>
  <si>
    <t>St George’s University Hospitals NHS Foundation Trust</t>
  </si>
  <si>
    <t>RJ7</t>
  </si>
  <si>
    <t>St Helens and Knowsley Hospitals NHS Trust</t>
  </si>
  <si>
    <t>RBN</t>
  </si>
  <si>
    <t>Stockport NHS Foundation Trust</t>
  </si>
  <si>
    <t>RWJ</t>
  </si>
  <si>
    <t>Surrey and Sussex Healthcare NHS Trust</t>
  </si>
  <si>
    <t>RTP</t>
  </si>
  <si>
    <t>Tameside and Glossop Integrated Care NHS Foundation Trust</t>
  </si>
  <si>
    <t>RMP</t>
  </si>
  <si>
    <t>RBA</t>
  </si>
  <si>
    <t>The Dudley Group NHS Foundation Trust</t>
  </si>
  <si>
    <t>RNA</t>
  </si>
  <si>
    <t>The Hillingdon Hospitals NHS Foundation Trust</t>
  </si>
  <si>
    <t>RAS</t>
  </si>
  <si>
    <t>The Newcastle Upon Tyne Hospitals NHS Foundation Trust</t>
  </si>
  <si>
    <t>RTD</t>
  </si>
  <si>
    <t>The Princess Alexandra Hospital NHS Trust</t>
  </si>
  <si>
    <t>RQW</t>
  </si>
  <si>
    <t>RFR</t>
  </si>
  <si>
    <t>The Royal Bournemouth and Christchurch Hospitals NHS Foundation Trust</t>
  </si>
  <si>
    <t>RDZ</t>
  </si>
  <si>
    <t>The Royal Wolverhampton NHS Trust</t>
  </si>
  <si>
    <t>RL4</t>
  </si>
  <si>
    <t>The Whittington Hospital NHS Trust</t>
  </si>
  <si>
    <t>RKE</t>
  </si>
  <si>
    <t>Torbay and South Devon NHS Foundation Trust</t>
  </si>
  <si>
    <t>RA9</t>
  </si>
  <si>
    <t>United Lincolnshire Hospitals NHS Trust</t>
  </si>
  <si>
    <t>RWD</t>
  </si>
  <si>
    <t>RRV</t>
  </si>
  <si>
    <t>University Hospital of North Midlands NHS Trust</t>
  </si>
  <si>
    <t>RJE</t>
  </si>
  <si>
    <t>RHM</t>
  </si>
  <si>
    <t>University Hospitals Birmingham NHS Foundation Trust</t>
  </si>
  <si>
    <t>RRK</t>
  </si>
  <si>
    <t>RA7</t>
  </si>
  <si>
    <t>University Hospitals Coventry and Warwickshire NHS Trust</t>
  </si>
  <si>
    <t>RKB</t>
  </si>
  <si>
    <t>University Hospitals of Derby and Burton NHS Foundation Trust</t>
  </si>
  <si>
    <t>RTG</t>
  </si>
  <si>
    <t>University Hospitals of Leicester NHS Trust</t>
  </si>
  <si>
    <t>RWE</t>
  </si>
  <si>
    <t>RTX</t>
  </si>
  <si>
    <t>University Hospitals Plymouth NHS Trust</t>
  </si>
  <si>
    <t>RK9</t>
  </si>
  <si>
    <t>Walsall Healthcare NHS Trust</t>
  </si>
  <si>
    <t>RBK</t>
  </si>
  <si>
    <t>RWW</t>
  </si>
  <si>
    <t>West Hertfordshire Hospitals NHS Trust</t>
  </si>
  <si>
    <t>RWG</t>
  </si>
  <si>
    <t>West Suffolk NHS Foundation Trust</t>
  </si>
  <si>
    <t>RGR</t>
  </si>
  <si>
    <t>Western Sussex Hospitals NHS Foundation Trust</t>
  </si>
  <si>
    <t>RYR</t>
  </si>
  <si>
    <t>RA3</t>
  </si>
  <si>
    <t>RBL</t>
  </si>
  <si>
    <t>Worcestershire Acute Hospitals NHS Trust</t>
  </si>
  <si>
    <t>RWP</t>
  </si>
  <si>
    <t>Wrightington, Wigan and Leigh NHS Foundation Trust</t>
  </si>
  <si>
    <t>RRF</t>
  </si>
  <si>
    <t>RLQ</t>
  </si>
  <si>
    <t>RA4</t>
  </si>
  <si>
    <t>RCB</t>
  </si>
  <si>
    <t>RE9</t>
  </si>
  <si>
    <t>RLN</t>
  </si>
  <si>
    <t>T690</t>
  </si>
  <si>
    <t>T351</t>
  </si>
  <si>
    <t>Midlands</t>
  </si>
  <si>
    <t>East of England</t>
  </si>
  <si>
    <t>North East and Yorkshire</t>
  </si>
  <si>
    <t>North West</t>
  </si>
  <si>
    <t>South East</t>
  </si>
  <si>
    <t>South West</t>
  </si>
  <si>
    <t>Pending</t>
  </si>
  <si>
    <t>Trusts meeting less than 10 actions as at 12.02.2020</t>
  </si>
  <si>
    <t>Trusts pending result as at 12.02.2020</t>
  </si>
  <si>
    <t xml:space="preserve">Trust complying with 10/10 actions as at 12 February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</si>
</sst>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4" xfId="0" applyFont="1" applyBorder="1"/>
    <xf numFmtId="0" fontId="2" fillId="0" borderId="4" xfId="0" applyFont="1" applyBorder="1"/>
    <xf numFmtId="9" fontId="2" fillId="0" borderId="4" xfId="0" applyNumberFormat="1" applyFont="1" applyBorder="1"/>
    <xf numFmtId="0" fontId="1" fillId="0" borderId="0" xfId="0" applyFont="1"/>
    <xf numFmtId="0" fontId="3" fillId="2" borderId="0" xfId="0" applyFont="1" applyFill="1" applyBorder="1" applyAlignment="1">
      <alignment vertical="center"/>
    </xf>
    <xf numFmtId="164" fontId="2" fillId="0" borderId="4" xfId="0" applyNumberFormat="1" applyFont="1" applyFill="1" applyBorder="1"/>
    <xf numFmtId="0" fontId="1" fillId="0" borderId="0" xfId="0" applyFont="1" applyBorder="1" applyAlignment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2" fillId="0" borderId="4" xfId="0" applyNumberFormat="1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Fill="1" applyBorder="1"/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3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087"/>
      <color rgb="FF00A9CE"/>
      <color rgb="FFE8EDEE"/>
      <color rgb="FF425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Number of trusts per region </a:t>
            </a:r>
            <a:r>
              <a:rPr lang="en-GB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'Year 2'!$I$3</c:f>
              <c:strCache>
                <c:ptCount val="1"/>
                <c:pt idx="0">
                  <c:v>no of trusts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'Year 2'!$H$4:$H$10</c:f>
              <c:strCache>
                <c:ptCount val="7"/>
                <c:pt idx="0">
                  <c:v>London</c:v>
                </c:pt>
                <c:pt idx="1">
                  <c:v>Midlands</c:v>
                </c:pt>
                <c:pt idx="2">
                  <c:v>East of England</c:v>
                </c:pt>
                <c:pt idx="3">
                  <c:v>North East and Yorkshire</c:v>
                </c:pt>
                <c:pt idx="4">
                  <c:v>North West</c:v>
                </c:pt>
                <c:pt idx="5">
                  <c:v>South East</c:v>
                </c:pt>
                <c:pt idx="6">
                  <c:v>South West</c:v>
                </c:pt>
              </c:strCache>
            </c:strRef>
          </c:cat>
          <c:val>
            <c:numRef>
              <c:f>'Year 2'!$I$4:$I$10</c:f>
              <c:numCache>
                <c:formatCode>General</c:formatCode>
                <c:ptCount val="7"/>
                <c:pt idx="0">
                  <c:v>18</c:v>
                </c:pt>
                <c:pt idx="1">
                  <c:v>21</c:v>
                </c:pt>
                <c:pt idx="2">
                  <c:v>16</c:v>
                </c:pt>
                <c:pt idx="3">
                  <c:v>22</c:v>
                </c:pt>
                <c:pt idx="4">
                  <c:v>18</c:v>
                </c:pt>
                <c:pt idx="5">
                  <c:v>18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A-44A1-BE1B-255C0303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4642368"/>
        <c:axId val="764642696"/>
      </c:barChart>
      <c:catAx>
        <c:axId val="7646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42696"/>
        <c:crosses val="autoZero"/>
        <c:auto val="1"/>
        <c:lblAlgn val="ctr"/>
        <c:lblOffset val="100"/>
        <c:noMultiLvlLbl val="0"/>
      </c:catAx>
      <c:valAx>
        <c:axId val="764642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4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Less than 10 out of 10 by region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FE-4B3C-B7F9-23841F517A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FE-4B3C-B7F9-23841F517A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FE-4B3C-B7F9-23841F517AD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FE-4B3C-B7F9-23841F517AD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FE-4B3C-B7F9-23841F517AD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0FE-4B3C-B7F9-23841F517AD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FE-4B3C-B7F9-23841F517A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'Year 2'!$T$58:$T$64</c:f>
              <c:strCache>
                <c:ptCount val="7"/>
                <c:pt idx="0">
                  <c:v>London</c:v>
                </c:pt>
                <c:pt idx="1">
                  <c:v>Midlands</c:v>
                </c:pt>
                <c:pt idx="2">
                  <c:v>East of England</c:v>
                </c:pt>
                <c:pt idx="3">
                  <c:v>North East and Yorkshire</c:v>
                </c:pt>
                <c:pt idx="4">
                  <c:v>North West</c:v>
                </c:pt>
                <c:pt idx="5">
                  <c:v>South East</c:v>
                </c:pt>
                <c:pt idx="6">
                  <c:v>South West</c:v>
                </c:pt>
              </c:strCache>
            </c:strRef>
          </c:cat>
          <c:val>
            <c:numRef>
              <c:f>'Year 2'!$U$58:$U$64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C-4FE4-AF34-82AE5E696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01-4851-B617-1D0DBC7E37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01-4851-B617-1D0DBC7E37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'Year 2'!$H$35:$H$36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'Year 2'!$I$35:$I$36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5-4D4A-A74A-E8FE03DFA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AC-4D23-B79B-AFE8AFB98A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AC-4D23-B79B-AFE8AFB98A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'Year 2'!$H$51:$H$52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'Year 2'!$I$51:$I$52</c:f>
              <c:numCache>
                <c:formatCode>0%</c:formatCode>
                <c:ptCount val="2"/>
                <c:pt idx="0">
                  <c:v>0.76190476190476186</c:v>
                </c:pt>
                <c:pt idx="1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9-454C-B050-3B9417E14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CB-417D-8E17-2EEF6AFF50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CB-417D-8E17-2EEF6AFF50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9-4747-A13A-64EDA1B05F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'Year 2'!$H$67:$H$69</c:f>
              <c:strCache>
                <c:ptCount val="3"/>
                <c:pt idx="0">
                  <c:v>10 out of 10</c:v>
                </c:pt>
                <c:pt idx="1">
                  <c:v>less than 10 </c:v>
                </c:pt>
                <c:pt idx="2">
                  <c:v>Pending</c:v>
                </c:pt>
              </c:strCache>
            </c:strRef>
          </c:cat>
          <c:val>
            <c:numRef>
              <c:f>'Year 2'!$I$67:$I$69</c:f>
              <c:numCache>
                <c:formatCode>0%</c:formatCode>
                <c:ptCount val="3"/>
                <c:pt idx="0">
                  <c:v>0.75</c:v>
                </c:pt>
                <c:pt idx="1">
                  <c:v>0.1875</c:v>
                </c:pt>
                <c:pt idx="2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8-4E61-808D-A9DD085A1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C1-4471-A037-7F5F49DB4E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C1-4471-A037-7F5F49DB4E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'Year 2'!$H$83:$H$84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'Year 2'!$I$83:$I$84</c:f>
              <c:numCache>
                <c:formatCode>0%</c:formatCode>
                <c:ptCount val="2"/>
                <c:pt idx="0">
                  <c:v>0.90909090909090906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0-44A4-96B4-264285A75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1C-4DB3-A146-176DAFBD5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C-4DB3-A146-176DAFBD5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'Year 2'!$H$99:$H$100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'Year 2'!$I$99:$I$100</c:f>
              <c:numCache>
                <c:formatCode>0%</c:formatCode>
                <c:ptCount val="2"/>
                <c:pt idx="0">
                  <c:v>0.94444444444444442</c:v>
                </c:pt>
                <c:pt idx="1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9-4975-A140-93004112D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FC-43E2-B74B-122E0B24F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FC-43E2-B74B-122E0B24F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'Year 2'!$H$115:$H$116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'Year 2'!$I$115:$I$116</c:f>
              <c:numCache>
                <c:formatCode>0%</c:formatCode>
                <c:ptCount val="2"/>
                <c:pt idx="0">
                  <c:v>0.89</c:v>
                </c:pt>
                <c:pt idx="1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F-42D2-986F-C9DE6DA47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4F-40FE-8D3E-59C521ED5B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4F-40FE-8D3E-59C521ED5B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'Year 2'!$H$131:$H$132</c:f>
              <c:strCache>
                <c:ptCount val="2"/>
                <c:pt idx="0">
                  <c:v>10 out of 10</c:v>
                </c:pt>
                <c:pt idx="1">
                  <c:v>less than 10 </c:v>
                </c:pt>
              </c:strCache>
            </c:strRef>
          </c:cat>
          <c:val>
            <c:numRef>
              <c:f>'Year 2'!$I$131:$I$132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F-4CCD-B476-DB84BE65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</a:t>
            </a:r>
            <a:r>
              <a:rPr lang="en-US" baseline="0"/>
              <a:t> out of 10 Trusts by region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B2-47F7-943E-666FD32A20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B2-47F7-943E-666FD32A20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B2-47F7-943E-666FD32A20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B2-47F7-943E-666FD32A20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B2-47F7-943E-666FD32A20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B2-47F7-943E-666FD32A20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B2-47F7-943E-666FD32A20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'Year 2'!$T$31:$T$37</c:f>
              <c:strCache>
                <c:ptCount val="7"/>
                <c:pt idx="0">
                  <c:v>London</c:v>
                </c:pt>
                <c:pt idx="1">
                  <c:v>Midlands</c:v>
                </c:pt>
                <c:pt idx="2">
                  <c:v>East of England</c:v>
                </c:pt>
                <c:pt idx="3">
                  <c:v>North East and Yorkshire</c:v>
                </c:pt>
                <c:pt idx="4">
                  <c:v>North West</c:v>
                </c:pt>
                <c:pt idx="5">
                  <c:v>South East</c:v>
                </c:pt>
                <c:pt idx="6">
                  <c:v>South West</c:v>
                </c:pt>
              </c:strCache>
            </c:strRef>
          </c:cat>
          <c:val>
            <c:numRef>
              <c:f>'Year 2'!$U$31:$U$37</c:f>
              <c:numCache>
                <c:formatCode>General</c:formatCode>
                <c:ptCount val="7"/>
                <c:pt idx="0">
                  <c:v>18</c:v>
                </c:pt>
                <c:pt idx="1">
                  <c:v>16</c:v>
                </c:pt>
                <c:pt idx="2">
                  <c:v>12</c:v>
                </c:pt>
                <c:pt idx="3">
                  <c:v>20</c:v>
                </c:pt>
                <c:pt idx="4">
                  <c:v>17</c:v>
                </c:pt>
                <c:pt idx="5">
                  <c:v>16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B-4132-A05F-B9C83E015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215900</xdr:colOff>
      <xdr:row>0</xdr:row>
      <xdr:rowOff>95250</xdr:rowOff>
    </xdr:from>
    <xdr:to>
      <xdr:col>29</xdr:col>
      <xdr:colOff>255905</xdr:colOff>
      <xdr:row>5</xdr:row>
      <xdr:rowOff>76251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2900" y="95250"/>
          <a:ext cx="1868805" cy="968426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12</xdr:row>
      <xdr:rowOff>171450</xdr:rowOff>
    </xdr:from>
    <xdr:to>
      <xdr:col>11</xdr:col>
      <xdr:colOff>619125</xdr:colOff>
      <xdr:row>27</xdr:row>
      <xdr:rowOff>146050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3175</xdr:colOff>
      <xdr:row>30</xdr:row>
      <xdr:rowOff>0</xdr:rowOff>
    </xdr:from>
    <xdr:to>
      <xdr:col>17</xdr:col>
      <xdr:colOff>466725</xdr:colOff>
      <xdr:row>44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746125</xdr:colOff>
      <xdr:row>46</xdr:row>
      <xdr:rowOff>0</xdr:rowOff>
    </xdr:from>
    <xdr:to>
      <xdr:col>17</xdr:col>
      <xdr:colOff>460375</xdr:colOff>
      <xdr:row>60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3175</xdr:colOff>
      <xdr:row>61</xdr:row>
      <xdr:rowOff>171450</xdr:rowOff>
    </xdr:from>
    <xdr:to>
      <xdr:col>17</xdr:col>
      <xdr:colOff>466725</xdr:colOff>
      <xdr:row>76</xdr:row>
      <xdr:rowOff>82550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3175</xdr:colOff>
      <xdr:row>77</xdr:row>
      <xdr:rowOff>171450</xdr:rowOff>
    </xdr:from>
    <xdr:to>
      <xdr:col>17</xdr:col>
      <xdr:colOff>466725</xdr:colOff>
      <xdr:row>92</xdr:row>
      <xdr:rowOff>82550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739775</xdr:colOff>
      <xdr:row>94</xdr:row>
      <xdr:rowOff>12700</xdr:rowOff>
    </xdr:from>
    <xdr:to>
      <xdr:col>17</xdr:col>
      <xdr:colOff>454025</xdr:colOff>
      <xdr:row>108</xdr:row>
      <xdr:rowOff>107950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746125</xdr:colOff>
      <xdr:row>110</xdr:row>
      <xdr:rowOff>19050</xdr:rowOff>
    </xdr:from>
    <xdr:to>
      <xdr:col>17</xdr:col>
      <xdr:colOff>460375</xdr:colOff>
      <xdr:row>124</xdr:row>
      <xdr:rowOff>114300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9525</xdr:colOff>
      <xdr:row>126</xdr:row>
      <xdr:rowOff>6350</xdr:rowOff>
    </xdr:from>
    <xdr:to>
      <xdr:col>17</xdr:col>
      <xdr:colOff>473075</xdr:colOff>
      <xdr:row>140</xdr:row>
      <xdr:rowOff>76200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9524</xdr:colOff>
      <xdr:row>13</xdr:row>
      <xdr:rowOff>6350</xdr:rowOff>
    </xdr:from>
    <xdr:to>
      <xdr:col>25</xdr:col>
      <xdr:colOff>571499</xdr:colOff>
      <xdr:row>27</xdr:row>
      <xdr:rowOff>165100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3174</xdr:colOff>
      <xdr:row>40</xdr:row>
      <xdr:rowOff>12700</xdr:rowOff>
    </xdr:from>
    <xdr:to>
      <xdr:col>25</xdr:col>
      <xdr:colOff>584199</xdr:colOff>
      <xdr:row>54</xdr:row>
      <xdr:rowOff>107950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laims\Maternity%20Incentive%20Scheme\Year%202\MaternityActions_CalcSheet_201920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Submissions"/>
      <sheetName val="Instructions"/>
      <sheetName val="Summary_Charts"/>
      <sheetName val="Summary_TrustAction"/>
      <sheetName val="Summary_QuestionMatrix"/>
      <sheetName val="Calc_FinalAnalysis"/>
      <sheetName val="Calc_ChartData"/>
      <sheetName val="Calc_TrustCollection"/>
      <sheetName val="Calc_TrustActionPlans"/>
      <sheetName val="Data_SafetyActions"/>
      <sheetName val="Data_ActionPlans"/>
      <sheetName val="Data_ClincalLeadsCheck"/>
      <sheetName val="Data_SheetforClinicalLeads"/>
      <sheetName val="Data_MaternityIncentives"/>
      <sheetName val="Data_LiveBirths"/>
      <sheetName val="EV_Summary"/>
      <sheetName val="EV1"/>
      <sheetName val="EV2"/>
      <sheetName val="EV10"/>
      <sheetName val="Trust Append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F001</v>
          </cell>
          <cell r="C7" t="str">
            <v xml:space="preserve">Hampshire Hospitals NHS Foundation Trust </v>
          </cell>
          <cell r="D7">
            <v>4798680.0343443537</v>
          </cell>
          <cell r="E7">
            <v>479868.0034344364</v>
          </cell>
          <cell r="F7">
            <v>5530</v>
          </cell>
          <cell r="G7" t="str">
            <v>5,000-6,000</v>
          </cell>
          <cell r="H7"/>
          <cell r="J7"/>
          <cell r="K7"/>
          <cell r="L7">
            <v>0</v>
          </cell>
          <cell r="M7">
            <v>0</v>
          </cell>
          <cell r="N7" t="str">
            <v>Yes</v>
          </cell>
          <cell r="O7" t="str">
            <v>Yes</v>
          </cell>
          <cell r="P7" t="str">
            <v>Yes</v>
          </cell>
          <cell r="Q7" t="str">
            <v>Yes</v>
          </cell>
          <cell r="R7" t="str">
            <v>Yes</v>
          </cell>
          <cell r="S7" t="str">
            <v>Yes</v>
          </cell>
          <cell r="T7" t="str">
            <v>Yes</v>
          </cell>
          <cell r="U7" t="str">
            <v>Yes</v>
          </cell>
          <cell r="V7" t="str">
            <v>Yes</v>
          </cell>
          <cell r="W7" t="str">
            <v>Yes</v>
          </cell>
          <cell r="Y7">
            <v>10</v>
          </cell>
        </row>
        <row r="8">
          <cell r="B8" t="str">
            <v>T011</v>
          </cell>
          <cell r="C8" t="str">
            <v>The Norfolk and Norwich University Hospitals NHS Foundation Trust</v>
          </cell>
          <cell r="D8">
            <v>4771204.0379072968</v>
          </cell>
          <cell r="E8">
            <v>477120.40379072912</v>
          </cell>
          <cell r="F8">
            <v>5809</v>
          </cell>
          <cell r="G8" t="str">
            <v>5,000-6,000</v>
          </cell>
          <cell r="H8"/>
          <cell r="J8"/>
          <cell r="K8"/>
          <cell r="L8">
            <v>0</v>
          </cell>
          <cell r="M8">
            <v>0</v>
          </cell>
          <cell r="N8" t="str">
            <v>Yes</v>
          </cell>
          <cell r="O8" t="str">
            <v>Yes</v>
          </cell>
          <cell r="P8" t="str">
            <v>Yes</v>
          </cell>
          <cell r="Q8" t="str">
            <v>Yes</v>
          </cell>
          <cell r="R8" t="str">
            <v>Yes</v>
          </cell>
          <cell r="S8" t="str">
            <v>Yes</v>
          </cell>
          <cell r="T8" t="str">
            <v>Yes</v>
          </cell>
          <cell r="U8" t="str">
            <v>Yes</v>
          </cell>
          <cell r="V8" t="str">
            <v>Yes</v>
          </cell>
          <cell r="W8" t="str">
            <v>Yes</v>
          </cell>
          <cell r="Y8">
            <v>10</v>
          </cell>
        </row>
        <row r="9">
          <cell r="B9" t="str">
            <v>T013</v>
          </cell>
          <cell r="C9" t="str">
            <v>University Hospitals Coventry and Warwickshire NHS Trust</v>
          </cell>
          <cell r="D9">
            <v>7769155.8559495155</v>
          </cell>
          <cell r="E9">
            <v>776915.58559495211</v>
          </cell>
          <cell r="F9">
            <v>6217</v>
          </cell>
          <cell r="G9" t="str">
            <v>6,000-1,0000</v>
          </cell>
          <cell r="H9"/>
          <cell r="J9"/>
          <cell r="L9">
            <v>0</v>
          </cell>
          <cell r="M9">
            <v>0</v>
          </cell>
          <cell r="N9" t="str">
            <v>Yes</v>
          </cell>
          <cell r="O9" t="str">
            <v>Yes</v>
          </cell>
          <cell r="P9" t="str">
            <v>Yes</v>
          </cell>
          <cell r="Q9" t="str">
            <v>Yes</v>
          </cell>
          <cell r="R9" t="str">
            <v>Yes</v>
          </cell>
          <cell r="S9" t="str">
            <v>Yes</v>
          </cell>
          <cell r="T9" t="str">
            <v>Yes</v>
          </cell>
          <cell r="U9" t="str">
            <v>Yes</v>
          </cell>
          <cell r="V9" t="str">
            <v>Yes</v>
          </cell>
          <cell r="W9" t="str">
            <v>Yes</v>
          </cell>
          <cell r="Y9">
            <v>10</v>
          </cell>
        </row>
        <row r="10">
          <cell r="B10" t="str">
            <v>T014</v>
          </cell>
          <cell r="C10" t="str">
            <v>George Eliot Hospital NHS Trust</v>
          </cell>
          <cell r="D10">
            <v>1402076.9900119556</v>
          </cell>
          <cell r="E10">
            <v>140207.69900119584</v>
          </cell>
          <cell r="F10">
            <v>2195</v>
          </cell>
          <cell r="G10" t="str">
            <v>2,000-3,000</v>
          </cell>
          <cell r="H10"/>
          <cell r="J10"/>
          <cell r="K10"/>
          <cell r="L10">
            <v>281726</v>
          </cell>
          <cell r="M10">
            <v>0</v>
          </cell>
          <cell r="N10" t="str">
            <v>No</v>
          </cell>
          <cell r="O10" t="str">
            <v>No</v>
          </cell>
          <cell r="P10" t="str">
            <v>No</v>
          </cell>
          <cell r="Q10" t="str">
            <v>No</v>
          </cell>
          <cell r="R10" t="str">
            <v>No</v>
          </cell>
          <cell r="S10" t="str">
            <v>Yes</v>
          </cell>
          <cell r="T10" t="str">
            <v>Yes</v>
          </cell>
          <cell r="U10" t="str">
            <v>No</v>
          </cell>
          <cell r="V10" t="str">
            <v>No</v>
          </cell>
          <cell r="W10" t="str">
            <v>Yes</v>
          </cell>
          <cell r="Y10">
            <v>3</v>
          </cell>
        </row>
        <row r="11">
          <cell r="B11" t="str">
            <v>T016</v>
          </cell>
          <cell r="C11" t="str">
            <v>University Hospitals Of North Midlands NHS Trust</v>
          </cell>
          <cell r="D11">
            <v>6155966.3269144772</v>
          </cell>
          <cell r="E11">
            <v>615596.63269145042</v>
          </cell>
          <cell r="F11">
            <v>6630</v>
          </cell>
          <cell r="G11" t="str">
            <v>6,000-1,0000</v>
          </cell>
          <cell r="H11"/>
          <cell r="J11"/>
          <cell r="K11"/>
          <cell r="L11">
            <v>0</v>
          </cell>
          <cell r="M11">
            <v>0</v>
          </cell>
          <cell r="N11" t="str">
            <v>Yes</v>
          </cell>
          <cell r="O11" t="str">
            <v>Yes</v>
          </cell>
          <cell r="P11" t="str">
            <v>Yes</v>
          </cell>
          <cell r="Q11" t="str">
            <v>Yes</v>
          </cell>
          <cell r="R11" t="str">
            <v>Yes</v>
          </cell>
          <cell r="S11" t="str">
            <v>Yes</v>
          </cell>
          <cell r="T11" t="str">
            <v>Yes</v>
          </cell>
          <cell r="U11" t="str">
            <v>Yes</v>
          </cell>
          <cell r="V11" t="str">
            <v>Yes</v>
          </cell>
          <cell r="W11" t="str">
            <v>Yes</v>
          </cell>
          <cell r="Y11">
            <v>10</v>
          </cell>
        </row>
        <row r="12">
          <cell r="B12" t="str">
            <v>T020</v>
          </cell>
          <cell r="C12" t="str">
            <v>South Warwickshire NHS Foundation Trust</v>
          </cell>
          <cell r="D12">
            <v>1833997.6671300645</v>
          </cell>
          <cell r="E12">
            <v>183399.76671300735</v>
          </cell>
          <cell r="F12">
            <v>2853</v>
          </cell>
          <cell r="G12" t="str">
            <v>2,000-3,000</v>
          </cell>
          <cell r="H12"/>
          <cell r="J12"/>
          <cell r="K12"/>
          <cell r="L12">
            <v>350000</v>
          </cell>
          <cell r="M12">
            <v>0</v>
          </cell>
          <cell r="N12" t="str">
            <v>Yes</v>
          </cell>
          <cell r="O12" t="str">
            <v>Yes</v>
          </cell>
          <cell r="P12" t="str">
            <v>No</v>
          </cell>
          <cell r="Q12" t="str">
            <v>Yes</v>
          </cell>
          <cell r="R12" t="str">
            <v>Yes</v>
          </cell>
          <cell r="S12" t="str">
            <v>Yes</v>
          </cell>
          <cell r="T12" t="str">
            <v>Yes</v>
          </cell>
          <cell r="U12" t="str">
            <v>Yes</v>
          </cell>
          <cell r="V12" t="str">
            <v>No</v>
          </cell>
          <cell r="W12" t="str">
            <v>Yes</v>
          </cell>
          <cell r="Y12">
            <v>8</v>
          </cell>
        </row>
        <row r="13">
          <cell r="B13" t="str">
            <v>T022</v>
          </cell>
          <cell r="C13" t="str">
            <v>Cambridge University Hospitals NHS Foundation Trust</v>
          </cell>
          <cell r="D13">
            <v>6520573.1358740488</v>
          </cell>
          <cell r="E13">
            <v>652057.31358740851</v>
          </cell>
          <cell r="F13">
            <v>5575</v>
          </cell>
          <cell r="G13" t="str">
            <v>5,000-6,000</v>
          </cell>
          <cell r="H13"/>
          <cell r="J13"/>
          <cell r="K13"/>
          <cell r="L13">
            <v>0</v>
          </cell>
          <cell r="M13">
            <v>0</v>
          </cell>
          <cell r="N13" t="str">
            <v>Yes</v>
          </cell>
          <cell r="O13" t="str">
            <v>Yes</v>
          </cell>
          <cell r="P13" t="str">
            <v>Yes</v>
          </cell>
          <cell r="Q13" t="str">
            <v>Yes</v>
          </cell>
          <cell r="R13" t="str">
            <v>Yes</v>
          </cell>
          <cell r="S13" t="str">
            <v>Yes</v>
          </cell>
          <cell r="T13" t="str">
            <v>Yes</v>
          </cell>
          <cell r="U13" t="str">
            <v>Yes</v>
          </cell>
          <cell r="V13" t="str">
            <v>Yes</v>
          </cell>
          <cell r="W13" t="str">
            <v>Yes</v>
          </cell>
          <cell r="Y13">
            <v>10</v>
          </cell>
        </row>
        <row r="14">
          <cell r="B14" t="str">
            <v>T028</v>
          </cell>
          <cell r="C14" t="str">
            <v>West Suffolk NHS Foundation Trust</v>
          </cell>
          <cell r="D14">
            <v>3323254.7352071516</v>
          </cell>
          <cell r="E14">
            <v>332325.47352071572</v>
          </cell>
          <cell r="F14">
            <v>2573</v>
          </cell>
          <cell r="G14" t="str">
            <v>2,000-3,000</v>
          </cell>
          <cell r="H14"/>
          <cell r="J14"/>
          <cell r="K14"/>
          <cell r="L14">
            <v>0</v>
          </cell>
          <cell r="M14">
            <v>0</v>
          </cell>
          <cell r="N14" t="str">
            <v>Yes</v>
          </cell>
          <cell r="O14" t="str">
            <v>Yes</v>
          </cell>
          <cell r="P14" t="str">
            <v>Yes</v>
          </cell>
          <cell r="Q14" t="str">
            <v>Yes</v>
          </cell>
          <cell r="R14" t="str">
            <v>Yes</v>
          </cell>
          <cell r="S14" t="str">
            <v>Yes</v>
          </cell>
          <cell r="T14" t="str">
            <v>Yes</v>
          </cell>
          <cell r="U14" t="str">
            <v>Yes</v>
          </cell>
          <cell r="V14" t="str">
            <v>Yes</v>
          </cell>
          <cell r="W14" t="str">
            <v>Yes</v>
          </cell>
          <cell r="Y14">
            <v>10</v>
          </cell>
        </row>
        <row r="15">
          <cell r="B15" t="str">
            <v>T029</v>
          </cell>
          <cell r="C15" t="str">
            <v>Portsmouth Hospitals NHS Trust</v>
          </cell>
          <cell r="D15">
            <v>6605310.4362643082</v>
          </cell>
          <cell r="E15">
            <v>660531.04362643138</v>
          </cell>
          <cell r="F15">
            <v>5885</v>
          </cell>
          <cell r="G15" t="str">
            <v>5,000-6,000</v>
          </cell>
          <cell r="H15"/>
          <cell r="J15"/>
          <cell r="L15">
            <v>0</v>
          </cell>
          <cell r="M15">
            <v>0</v>
          </cell>
          <cell r="N15" t="str">
            <v>Yes</v>
          </cell>
          <cell r="O15" t="str">
            <v>Yes</v>
          </cell>
          <cell r="P15" t="str">
            <v>Yes</v>
          </cell>
          <cell r="Q15" t="str">
            <v>Yes</v>
          </cell>
          <cell r="R15" t="str">
            <v>Yes</v>
          </cell>
          <cell r="S15" t="str">
            <v>Yes</v>
          </cell>
          <cell r="T15" t="str">
            <v>Yes</v>
          </cell>
          <cell r="U15" t="str">
            <v>Yes</v>
          </cell>
          <cell r="V15" t="str">
            <v>Yes</v>
          </cell>
          <cell r="W15" t="str">
            <v>Yes</v>
          </cell>
          <cell r="Y15">
            <v>10</v>
          </cell>
        </row>
        <row r="16">
          <cell r="B16" t="str">
            <v>T035</v>
          </cell>
          <cell r="C16" t="str">
            <v>Medway NHS Foundation Trust</v>
          </cell>
          <cell r="D16">
            <v>4429732.078906511</v>
          </cell>
          <cell r="E16">
            <v>442973.20789065212</v>
          </cell>
          <cell r="F16">
            <v>5078</v>
          </cell>
          <cell r="G16" t="str">
            <v>5,000-6,000</v>
          </cell>
          <cell r="H16"/>
          <cell r="J16"/>
          <cell r="L16">
            <v>0</v>
          </cell>
          <cell r="M16">
            <v>0</v>
          </cell>
          <cell r="N16" t="str">
            <v>Yes</v>
          </cell>
          <cell r="O16" t="str">
            <v>Yes</v>
          </cell>
          <cell r="P16" t="str">
            <v>Yes</v>
          </cell>
          <cell r="Q16" t="str">
            <v>Yes</v>
          </cell>
          <cell r="R16" t="str">
            <v>Yes</v>
          </cell>
          <cell r="S16" t="str">
            <v>Yes</v>
          </cell>
          <cell r="T16" t="str">
            <v>Yes</v>
          </cell>
          <cell r="U16" t="str">
            <v>Yes</v>
          </cell>
          <cell r="V16" t="str">
            <v>Yes</v>
          </cell>
          <cell r="W16" t="str">
            <v>Yes</v>
          </cell>
          <cell r="Y16">
            <v>10</v>
          </cell>
        </row>
        <row r="17">
          <cell r="B17" t="str">
            <v>T050</v>
          </cell>
          <cell r="C17" t="str">
            <v>Tameside and Glossop Integrated Care NHS Foundation Trust</v>
          </cell>
          <cell r="D17">
            <v>1512148.1817032364</v>
          </cell>
          <cell r="E17">
            <v>151214.81817032397</v>
          </cell>
          <cell r="F17">
            <v>2460</v>
          </cell>
          <cell r="G17" t="str">
            <v>2,000-3,000</v>
          </cell>
          <cell r="H17"/>
          <cell r="J17"/>
          <cell r="L17">
            <v>0</v>
          </cell>
          <cell r="M17">
            <v>0</v>
          </cell>
          <cell r="N17" t="str">
            <v>Yes</v>
          </cell>
          <cell r="O17" t="str">
            <v>Yes</v>
          </cell>
          <cell r="P17" t="str">
            <v>Yes</v>
          </cell>
          <cell r="Q17" t="str">
            <v>Yes</v>
          </cell>
          <cell r="R17" t="str">
            <v>Yes</v>
          </cell>
          <cell r="S17" t="str">
            <v>Yes</v>
          </cell>
          <cell r="T17" t="str">
            <v>Yes</v>
          </cell>
          <cell r="U17" t="str">
            <v>Yes</v>
          </cell>
          <cell r="V17" t="str">
            <v>Yes</v>
          </cell>
          <cell r="W17" t="str">
            <v>Yes</v>
          </cell>
          <cell r="Y17">
            <v>10</v>
          </cell>
        </row>
        <row r="18">
          <cell r="B18" t="str">
            <v>T051</v>
          </cell>
          <cell r="C18" t="str">
            <v>East Cheshire NHS Trust</v>
          </cell>
          <cell r="D18">
            <v>3184304.4954083017</v>
          </cell>
          <cell r="E18">
            <v>318430.44954083022</v>
          </cell>
          <cell r="F18">
            <v>1670</v>
          </cell>
          <cell r="G18" t="str">
            <v>Below 2,000</v>
          </cell>
          <cell r="H18"/>
          <cell r="J18"/>
          <cell r="L18">
            <v>0</v>
          </cell>
          <cell r="M18">
            <v>0</v>
          </cell>
          <cell r="N18" t="str">
            <v>Yes</v>
          </cell>
          <cell r="O18" t="str">
            <v>Yes</v>
          </cell>
          <cell r="P18" t="str">
            <v>Yes</v>
          </cell>
          <cell r="Q18" t="str">
            <v>Yes</v>
          </cell>
          <cell r="R18" t="str">
            <v>Yes</v>
          </cell>
          <cell r="S18" t="str">
            <v>Yes</v>
          </cell>
          <cell r="T18" t="str">
            <v>Yes</v>
          </cell>
          <cell r="U18" t="str">
            <v>Yes</v>
          </cell>
          <cell r="V18" t="str">
            <v>Yes</v>
          </cell>
          <cell r="W18" t="str">
            <v>Yes</v>
          </cell>
          <cell r="Y18">
            <v>10</v>
          </cell>
        </row>
        <row r="19">
          <cell r="B19" t="str">
            <v>T068</v>
          </cell>
          <cell r="C19" t="str">
            <v>Northampton General Hospital NHS Trust</v>
          </cell>
          <cell r="D19">
            <v>3508278.0745285451</v>
          </cell>
          <cell r="E19">
            <v>350827.80745285377</v>
          </cell>
          <cell r="F19">
            <v>4867</v>
          </cell>
          <cell r="G19" t="str">
            <v>4,000-5,000</v>
          </cell>
          <cell r="H19"/>
          <cell r="J19"/>
          <cell r="K19"/>
          <cell r="L19">
            <v>0</v>
          </cell>
          <cell r="M19">
            <v>0</v>
          </cell>
          <cell r="N19" t="str">
            <v>Yes</v>
          </cell>
          <cell r="O19" t="str">
            <v>Yes</v>
          </cell>
          <cell r="P19" t="str">
            <v>Yes</v>
          </cell>
          <cell r="Q19" t="str">
            <v>Yes</v>
          </cell>
          <cell r="R19" t="str">
            <v>Yes</v>
          </cell>
          <cell r="S19" t="str">
            <v>Yes</v>
          </cell>
          <cell r="T19" t="str">
            <v>Yes</v>
          </cell>
          <cell r="U19" t="str">
            <v>Yes</v>
          </cell>
          <cell r="V19" t="str">
            <v>Yes</v>
          </cell>
          <cell r="W19" t="str">
            <v>Yes</v>
          </cell>
          <cell r="Y19">
            <v>10</v>
          </cell>
        </row>
        <row r="20">
          <cell r="B20" t="str">
            <v>T074</v>
          </cell>
          <cell r="C20" t="str">
            <v>Royal Devon and Exeter NHS Foundation Trust</v>
          </cell>
          <cell r="D20">
            <v>3498974.8634864348</v>
          </cell>
          <cell r="E20">
            <v>349897.4863486439</v>
          </cell>
          <cell r="F20">
            <v>4120</v>
          </cell>
          <cell r="G20" t="str">
            <v>4,000-5,000</v>
          </cell>
          <cell r="H20"/>
          <cell r="J20"/>
          <cell r="K20"/>
          <cell r="L20">
            <v>0</v>
          </cell>
          <cell r="M20">
            <v>0</v>
          </cell>
          <cell r="N20" t="str">
            <v>Yes</v>
          </cell>
          <cell r="O20" t="str">
            <v>Yes</v>
          </cell>
          <cell r="P20" t="str">
            <v>Yes</v>
          </cell>
          <cell r="Q20" t="str">
            <v>Yes</v>
          </cell>
          <cell r="R20" t="str">
            <v>Yes</v>
          </cell>
          <cell r="S20" t="str">
            <v>Yes</v>
          </cell>
          <cell r="T20" t="str">
            <v>Yes</v>
          </cell>
          <cell r="U20" t="str">
            <v>Yes</v>
          </cell>
          <cell r="V20" t="str">
            <v>Yes</v>
          </cell>
          <cell r="W20" t="str">
            <v>Yes</v>
          </cell>
          <cell r="Y20">
            <v>10</v>
          </cell>
        </row>
        <row r="21">
          <cell r="B21" t="str">
            <v>T075</v>
          </cell>
          <cell r="C21" t="str">
            <v xml:space="preserve">University Hospital Southampton NHS Foundation Trust </v>
          </cell>
          <cell r="D21">
            <v>4834175.6588379685</v>
          </cell>
          <cell r="E21">
            <v>483417.56588379666</v>
          </cell>
          <cell r="F21">
            <v>5854</v>
          </cell>
          <cell r="G21" t="str">
            <v>5,000-6,000</v>
          </cell>
          <cell r="H21"/>
          <cell r="J21"/>
          <cell r="K21"/>
          <cell r="L21">
            <v>0</v>
          </cell>
          <cell r="M21">
            <v>0</v>
          </cell>
          <cell r="N21" t="str">
            <v>Yes</v>
          </cell>
          <cell r="O21" t="str">
            <v>Yes</v>
          </cell>
          <cell r="P21" t="str">
            <v>Yes</v>
          </cell>
          <cell r="Q21" t="str">
            <v>Yes</v>
          </cell>
          <cell r="R21" t="str">
            <v>Yes</v>
          </cell>
          <cell r="S21" t="str">
            <v>Yes</v>
          </cell>
          <cell r="T21" t="str">
            <v>Yes</v>
          </cell>
          <cell r="U21" t="str">
            <v>Yes</v>
          </cell>
          <cell r="V21" t="str">
            <v>Yes</v>
          </cell>
          <cell r="W21" t="str">
            <v>Yes</v>
          </cell>
          <cell r="Y21">
            <v>10</v>
          </cell>
        </row>
        <row r="22">
          <cell r="B22" t="str">
            <v>T076</v>
          </cell>
          <cell r="C22" t="str">
            <v>University Hospitals Bristol NHS Foundation Trust</v>
          </cell>
          <cell r="D22">
            <v>4363707.4431500472</v>
          </cell>
          <cell r="E22">
            <v>436370.74431500398</v>
          </cell>
          <cell r="F22">
            <v>5382</v>
          </cell>
          <cell r="G22" t="str">
            <v>5,000-6,000</v>
          </cell>
          <cell r="H22"/>
          <cell r="J22"/>
          <cell r="K22"/>
          <cell r="L22">
            <v>0</v>
          </cell>
          <cell r="M22">
            <v>0</v>
          </cell>
          <cell r="N22" t="str">
            <v>Yes</v>
          </cell>
          <cell r="O22" t="str">
            <v>Yes</v>
          </cell>
          <cell r="P22" t="str">
            <v>Yes</v>
          </cell>
          <cell r="Q22" t="str">
            <v>Yes</v>
          </cell>
          <cell r="R22" t="str">
            <v>Yes</v>
          </cell>
          <cell r="S22" t="str">
            <v>Yes</v>
          </cell>
          <cell r="T22" t="str">
            <v>Yes</v>
          </cell>
          <cell r="U22" t="str">
            <v>Yes</v>
          </cell>
          <cell r="V22" t="str">
            <v>Yes</v>
          </cell>
          <cell r="W22" t="str">
            <v>Yes</v>
          </cell>
          <cell r="Y22">
            <v>10</v>
          </cell>
        </row>
        <row r="23">
          <cell r="B23" t="str">
            <v>T084</v>
          </cell>
          <cell r="C23" t="str">
            <v>Mid Essex Hospital Services NHS Trust</v>
          </cell>
          <cell r="D23">
            <v>4102166.2717605568</v>
          </cell>
          <cell r="E23">
            <v>410216.62717605568</v>
          </cell>
          <cell r="F23">
            <v>4556</v>
          </cell>
          <cell r="G23" t="str">
            <v>4,000-5,000</v>
          </cell>
          <cell r="H23"/>
          <cell r="J23"/>
          <cell r="K23"/>
          <cell r="L23">
            <v>0</v>
          </cell>
          <cell r="M23">
            <v>0</v>
          </cell>
          <cell r="N23" t="str">
            <v>Yes</v>
          </cell>
          <cell r="O23" t="str">
            <v>Yes</v>
          </cell>
          <cell r="P23" t="str">
            <v>Yes</v>
          </cell>
          <cell r="Q23" t="str">
            <v>Yes</v>
          </cell>
          <cell r="R23" t="str">
            <v>Yes</v>
          </cell>
          <cell r="S23" t="str">
            <v>Yes</v>
          </cell>
          <cell r="T23" t="str">
            <v>Yes</v>
          </cell>
          <cell r="U23" t="str">
            <v>Yes</v>
          </cell>
          <cell r="V23" t="str">
            <v>Yes</v>
          </cell>
          <cell r="W23" t="str">
            <v>Yes</v>
          </cell>
          <cell r="Y23">
            <v>10</v>
          </cell>
        </row>
        <row r="24">
          <cell r="B24" t="str">
            <v>T091</v>
          </cell>
          <cell r="C24" t="str">
            <v>Homerton University Hospital NHS Foundation Trust</v>
          </cell>
          <cell r="D24">
            <v>5122295.2838194184</v>
          </cell>
          <cell r="E24">
            <v>512229.52838194184</v>
          </cell>
          <cell r="F24">
            <v>5748</v>
          </cell>
          <cell r="G24" t="str">
            <v>5,000-6,000</v>
          </cell>
          <cell r="H24"/>
          <cell r="J24"/>
          <cell r="L24">
            <v>0</v>
          </cell>
          <cell r="M24">
            <v>0</v>
          </cell>
          <cell r="N24" t="str">
            <v>Yes</v>
          </cell>
          <cell r="O24" t="str">
            <v>Yes</v>
          </cell>
          <cell r="P24" t="str">
            <v>Yes</v>
          </cell>
          <cell r="Q24" t="str">
            <v>Yes</v>
          </cell>
          <cell r="R24" t="str">
            <v>Yes</v>
          </cell>
          <cell r="S24" t="str">
            <v>Yes</v>
          </cell>
          <cell r="T24" t="str">
            <v>Yes</v>
          </cell>
          <cell r="U24" t="str">
            <v>Yes</v>
          </cell>
          <cell r="V24" t="str">
            <v>Yes</v>
          </cell>
          <cell r="W24" t="str">
            <v>Yes</v>
          </cell>
          <cell r="Y24">
            <v>10</v>
          </cell>
        </row>
        <row r="25">
          <cell r="B25" t="str">
            <v>T096</v>
          </cell>
          <cell r="C25" t="str">
            <v>North Middlesex University Hospital NHS Trust</v>
          </cell>
          <cell r="D25">
            <v>7916975.6831357526</v>
          </cell>
          <cell r="E25">
            <v>791697.56831357628</v>
          </cell>
          <cell r="F25">
            <v>4970</v>
          </cell>
          <cell r="G25" t="str">
            <v>4,000-5,000</v>
          </cell>
          <cell r="H25"/>
          <cell r="J25"/>
          <cell r="K25"/>
          <cell r="L25">
            <v>0</v>
          </cell>
          <cell r="M25">
            <v>0</v>
          </cell>
          <cell r="N25" t="str">
            <v>Yes</v>
          </cell>
          <cell r="O25" t="str">
            <v>Yes</v>
          </cell>
          <cell r="P25" t="str">
            <v>Yes</v>
          </cell>
          <cell r="Q25" t="str">
            <v>Yes</v>
          </cell>
          <cell r="R25" t="str">
            <v>Yes</v>
          </cell>
          <cell r="S25" t="str">
            <v>Yes</v>
          </cell>
          <cell r="T25" t="str">
            <v>Yes</v>
          </cell>
          <cell r="U25" t="str">
            <v>Yes</v>
          </cell>
          <cell r="V25" t="str">
            <v>Yes</v>
          </cell>
          <cell r="W25" t="str">
            <v>Yes</v>
          </cell>
          <cell r="Y25">
            <v>10</v>
          </cell>
        </row>
        <row r="26">
          <cell r="B26" t="str">
            <v>T099</v>
          </cell>
          <cell r="C26" t="str">
            <v>Walsall Healthcare NHS Trust</v>
          </cell>
          <cell r="D26">
            <v>3948089.1678789794</v>
          </cell>
          <cell r="E26">
            <v>394808.91678789817</v>
          </cell>
          <cell r="F26">
            <v>4190</v>
          </cell>
          <cell r="G26" t="str">
            <v>4,000-5,000</v>
          </cell>
          <cell r="H26"/>
          <cell r="J26"/>
          <cell r="K26"/>
          <cell r="L26">
            <v>200000</v>
          </cell>
          <cell r="M26">
            <v>0</v>
          </cell>
          <cell r="N26" t="str">
            <v>No</v>
          </cell>
          <cell r="O26" t="str">
            <v>Yes</v>
          </cell>
          <cell r="P26" t="str">
            <v>Yes</v>
          </cell>
          <cell r="Q26" t="str">
            <v>Yes</v>
          </cell>
          <cell r="R26" t="str">
            <v>Yes</v>
          </cell>
          <cell r="S26" t="str">
            <v>No</v>
          </cell>
          <cell r="T26" t="str">
            <v>Yes</v>
          </cell>
          <cell r="U26" t="str">
            <v>No</v>
          </cell>
          <cell r="V26" t="str">
            <v>Yes</v>
          </cell>
          <cell r="W26" t="str">
            <v>Yes</v>
          </cell>
          <cell r="Y26">
            <v>7</v>
          </cell>
        </row>
        <row r="27">
          <cell r="B27" t="str">
            <v>T100</v>
          </cell>
          <cell r="C27" t="str">
            <v>Luton and Dunstable Hospital NHS Foundation Trust</v>
          </cell>
          <cell r="D27">
            <v>4555013.2987211579</v>
          </cell>
          <cell r="E27">
            <v>455501.32987211645</v>
          </cell>
          <cell r="F27">
            <v>5270</v>
          </cell>
          <cell r="G27" t="str">
            <v>5,000-6,000</v>
          </cell>
          <cell r="H27"/>
          <cell r="J27"/>
          <cell r="L27">
            <v>0</v>
          </cell>
          <cell r="M27">
            <v>0</v>
          </cell>
          <cell r="N27" t="str">
            <v>Yes</v>
          </cell>
          <cell r="O27" t="str">
            <v>Yes</v>
          </cell>
          <cell r="P27" t="str">
            <v>Yes</v>
          </cell>
          <cell r="Q27" t="str">
            <v>Yes</v>
          </cell>
          <cell r="R27" t="str">
            <v>Yes</v>
          </cell>
          <cell r="S27" t="str">
            <v>Yes</v>
          </cell>
          <cell r="T27" t="str">
            <v>Yes</v>
          </cell>
          <cell r="U27" t="str">
            <v>Yes</v>
          </cell>
          <cell r="V27" t="str">
            <v>Yes</v>
          </cell>
          <cell r="W27" t="str">
            <v>Yes</v>
          </cell>
          <cell r="Y27">
            <v>10</v>
          </cell>
        </row>
        <row r="28">
          <cell r="B28" t="str">
            <v>T106</v>
          </cell>
          <cell r="C28" t="str">
            <v>Royal Berkshire NHS Foundation Trust</v>
          </cell>
          <cell r="D28">
            <v>6955977.2208248507</v>
          </cell>
          <cell r="E28">
            <v>695597.72208248451</v>
          </cell>
          <cell r="F28">
            <v>5391</v>
          </cell>
          <cell r="G28" t="str">
            <v>5,000-6,000</v>
          </cell>
          <cell r="H28"/>
          <cell r="J28"/>
          <cell r="L28">
            <v>0</v>
          </cell>
          <cell r="M28">
            <v>0</v>
          </cell>
          <cell r="N28" t="str">
            <v>Yes</v>
          </cell>
          <cell r="O28" t="str">
            <v>Yes</v>
          </cell>
          <cell r="P28" t="str">
            <v>Yes</v>
          </cell>
          <cell r="Q28" t="str">
            <v>Yes</v>
          </cell>
          <cell r="R28" t="str">
            <v>Yes</v>
          </cell>
          <cell r="S28" t="str">
            <v>Yes</v>
          </cell>
          <cell r="T28" t="str">
            <v>Yes</v>
          </cell>
          <cell r="U28" t="str">
            <v>Yes</v>
          </cell>
          <cell r="V28" t="str">
            <v>Yes</v>
          </cell>
          <cell r="W28" t="str">
            <v>Yes</v>
          </cell>
          <cell r="Y28">
            <v>10</v>
          </cell>
        </row>
        <row r="29">
          <cell r="B29" t="str">
            <v>T112</v>
          </cell>
          <cell r="C29" t="str">
            <v>South Tyneside NHS Foundation Trust</v>
          </cell>
          <cell r="D29">
            <v>1538716.0998993174</v>
          </cell>
          <cell r="E29">
            <v>153871.60998993181</v>
          </cell>
          <cell r="F29">
            <v>1236</v>
          </cell>
          <cell r="G29" t="str">
            <v>Below 2,000</v>
          </cell>
          <cell r="H29"/>
          <cell r="J29"/>
          <cell r="L29">
            <v>0</v>
          </cell>
          <cell r="M29">
            <v>0</v>
          </cell>
          <cell r="N29" t="str">
            <v>Yes</v>
          </cell>
          <cell r="O29" t="str">
            <v>Yes</v>
          </cell>
          <cell r="P29" t="str">
            <v>Yes</v>
          </cell>
          <cell r="Q29" t="str">
            <v>Yes</v>
          </cell>
          <cell r="R29" t="str">
            <v>Yes</v>
          </cell>
          <cell r="S29" t="str">
            <v>Yes</v>
          </cell>
          <cell r="T29" t="str">
            <v>Yes</v>
          </cell>
          <cell r="U29" t="str">
            <v>Yes</v>
          </cell>
          <cell r="V29" t="str">
            <v>Yes</v>
          </cell>
          <cell r="W29" t="str">
            <v>Yes</v>
          </cell>
          <cell r="Y29">
            <v>10</v>
          </cell>
        </row>
        <row r="30">
          <cell r="B30" t="str">
            <v>T114</v>
          </cell>
          <cell r="C30" t="str">
            <v>South Tees Hospitals NHS Foundation Trust</v>
          </cell>
          <cell r="D30">
            <v>6145241.598062396</v>
          </cell>
          <cell r="E30">
            <v>614524.15980624035</v>
          </cell>
          <cell r="F30">
            <v>5545</v>
          </cell>
          <cell r="G30" t="str">
            <v>5,000-6,000</v>
          </cell>
          <cell r="H30"/>
          <cell r="J30"/>
          <cell r="K30"/>
          <cell r="L30">
            <v>0</v>
          </cell>
          <cell r="M30">
            <v>0</v>
          </cell>
          <cell r="N30" t="str">
            <v>Yes</v>
          </cell>
          <cell r="O30" t="str">
            <v>Yes</v>
          </cell>
          <cell r="P30" t="str">
            <v>Yes</v>
          </cell>
          <cell r="Q30" t="str">
            <v>Yes</v>
          </cell>
          <cell r="R30" t="str">
            <v>Yes</v>
          </cell>
          <cell r="S30" t="str">
            <v>Yes</v>
          </cell>
          <cell r="T30" t="str">
            <v>Yes</v>
          </cell>
          <cell r="U30" t="str">
            <v>Yes</v>
          </cell>
          <cell r="V30" t="str">
            <v>Yes</v>
          </cell>
          <cell r="W30" t="str">
            <v>Yes</v>
          </cell>
          <cell r="Y30">
            <v>10</v>
          </cell>
        </row>
        <row r="31">
          <cell r="B31" t="str">
            <v>T123</v>
          </cell>
          <cell r="C31" t="str">
            <v>Airedale NHS Foundation Trust</v>
          </cell>
          <cell r="D31">
            <v>1440485.6597519531</v>
          </cell>
          <cell r="E31">
            <v>144048.56597519573</v>
          </cell>
          <cell r="F31">
            <v>2128</v>
          </cell>
          <cell r="G31" t="str">
            <v>2,000-3,000</v>
          </cell>
          <cell r="H31"/>
          <cell r="J31"/>
          <cell r="L31">
            <v>0</v>
          </cell>
          <cell r="M31">
            <v>0</v>
          </cell>
          <cell r="N31" t="str">
            <v>Yes</v>
          </cell>
          <cell r="O31" t="str">
            <v>Yes</v>
          </cell>
          <cell r="P31" t="str">
            <v>Yes</v>
          </cell>
          <cell r="Q31" t="str">
            <v>Yes</v>
          </cell>
          <cell r="R31" t="str">
            <v>Yes</v>
          </cell>
          <cell r="S31" t="str">
            <v>Yes</v>
          </cell>
          <cell r="T31" t="str">
            <v>Yes</v>
          </cell>
          <cell r="U31" t="str">
            <v>Yes</v>
          </cell>
          <cell r="V31" t="str">
            <v>Yes</v>
          </cell>
          <cell r="W31" t="str">
            <v>Yes</v>
          </cell>
          <cell r="Y31">
            <v>10</v>
          </cell>
        </row>
        <row r="32">
          <cell r="B32" t="str">
            <v>T127</v>
          </cell>
          <cell r="C32" t="str">
            <v>City Hospitals Sunderland NHS Foundation Trust</v>
          </cell>
          <cell r="D32">
            <v>6229122.3522328837</v>
          </cell>
          <cell r="E32">
            <v>622912.23522328772</v>
          </cell>
          <cell r="F32">
            <v>3161</v>
          </cell>
          <cell r="G32" t="str">
            <v>3,000-4,000</v>
          </cell>
          <cell r="H32"/>
          <cell r="J32"/>
          <cell r="K32"/>
          <cell r="L32">
            <v>0</v>
          </cell>
          <cell r="M32">
            <v>0</v>
          </cell>
          <cell r="N32" t="str">
            <v>Yes</v>
          </cell>
          <cell r="O32" t="str">
            <v>Yes</v>
          </cell>
          <cell r="P32" t="str">
            <v>Yes</v>
          </cell>
          <cell r="Q32" t="str">
            <v>Yes</v>
          </cell>
          <cell r="R32" t="str">
            <v>Yes</v>
          </cell>
          <cell r="S32" t="str">
            <v>Yes</v>
          </cell>
          <cell r="T32" t="str">
            <v>Yes</v>
          </cell>
          <cell r="U32" t="str">
            <v>Yes</v>
          </cell>
          <cell r="V32" t="str">
            <v>Yes</v>
          </cell>
          <cell r="W32" t="str">
            <v>Yes</v>
          </cell>
          <cell r="Y32">
            <v>10</v>
          </cell>
        </row>
        <row r="33">
          <cell r="B33" t="str">
            <v>T134</v>
          </cell>
          <cell r="C33" t="str">
            <v>Poole Hospital NHS Foundation Trust</v>
          </cell>
          <cell r="D33">
            <v>5189975.8056736533</v>
          </cell>
          <cell r="E33">
            <v>518997.58056736551</v>
          </cell>
          <cell r="F33">
            <v>4554</v>
          </cell>
          <cell r="G33" t="str">
            <v>4,000-5,000</v>
          </cell>
          <cell r="H33"/>
          <cell r="J33"/>
          <cell r="L33">
            <v>0</v>
          </cell>
          <cell r="M33">
            <v>0</v>
          </cell>
          <cell r="N33" t="str">
            <v>Yes</v>
          </cell>
          <cell r="O33" t="str">
            <v>Yes</v>
          </cell>
          <cell r="P33" t="str">
            <v>Yes</v>
          </cell>
          <cell r="Q33" t="str">
            <v>Yes</v>
          </cell>
          <cell r="R33" t="str">
            <v>Yes</v>
          </cell>
          <cell r="S33" t="str">
            <v>Yes</v>
          </cell>
          <cell r="T33" t="str">
            <v>Yes</v>
          </cell>
          <cell r="U33" t="str">
            <v>Yes</v>
          </cell>
          <cell r="V33" t="str">
            <v>Yes</v>
          </cell>
          <cell r="W33" t="str">
            <v>Yes</v>
          </cell>
          <cell r="Y33">
            <v>10</v>
          </cell>
        </row>
        <row r="34">
          <cell r="B34" t="str">
            <v>T139</v>
          </cell>
          <cell r="C34" t="str">
            <v>Dartford and Gravesham NHS Trust</v>
          </cell>
          <cell r="D34">
            <v>5694000.7593081007</v>
          </cell>
          <cell r="E34">
            <v>569400.07593081146</v>
          </cell>
          <cell r="F34">
            <v>5003</v>
          </cell>
          <cell r="G34" t="str">
            <v>5,000-6,000</v>
          </cell>
          <cell r="H34"/>
          <cell r="J34"/>
          <cell r="K34"/>
          <cell r="L34">
            <v>0</v>
          </cell>
          <cell r="M34">
            <v>0</v>
          </cell>
          <cell r="N34" t="str">
            <v>Yes</v>
          </cell>
          <cell r="O34" t="str">
            <v>Yes</v>
          </cell>
          <cell r="P34" t="str">
            <v>Yes</v>
          </cell>
          <cell r="Q34" t="str">
            <v>Yes</v>
          </cell>
          <cell r="R34" t="str">
            <v>Yes</v>
          </cell>
          <cell r="S34" t="str">
            <v>Yes</v>
          </cell>
          <cell r="T34" t="str">
            <v>Yes</v>
          </cell>
          <cell r="U34" t="str">
            <v>Yes</v>
          </cell>
          <cell r="V34" t="str">
            <v>Yes</v>
          </cell>
          <cell r="W34" t="str">
            <v>Yes</v>
          </cell>
          <cell r="Y34">
            <v>10</v>
          </cell>
        </row>
        <row r="35">
          <cell r="B35" t="str">
            <v>T145</v>
          </cell>
          <cell r="C35" t="str">
            <v>Wye Valley NHS Trust</v>
          </cell>
          <cell r="D35">
            <v>1601560.9229884029</v>
          </cell>
          <cell r="E35">
            <v>160156.09229884017</v>
          </cell>
          <cell r="F35">
            <v>1742</v>
          </cell>
          <cell r="G35" t="str">
            <v>Below 2,000</v>
          </cell>
          <cell r="H35"/>
          <cell r="J35"/>
          <cell r="K35"/>
          <cell r="L35">
            <v>101000</v>
          </cell>
          <cell r="M35">
            <v>0</v>
          </cell>
          <cell r="N35" t="str">
            <v>No</v>
          </cell>
          <cell r="O35" t="str">
            <v>Yes</v>
          </cell>
          <cell r="P35" t="str">
            <v>No</v>
          </cell>
          <cell r="Q35" t="str">
            <v>Yes</v>
          </cell>
          <cell r="R35" t="str">
            <v>Yes</v>
          </cell>
          <cell r="S35" t="str">
            <v>Yes</v>
          </cell>
          <cell r="T35" t="str">
            <v>Yes</v>
          </cell>
          <cell r="U35" t="str">
            <v>Yes</v>
          </cell>
          <cell r="V35" t="str">
            <v>Yes</v>
          </cell>
          <cell r="W35" t="str">
            <v>Yes</v>
          </cell>
          <cell r="Y35">
            <v>8</v>
          </cell>
        </row>
        <row r="36">
          <cell r="B36" t="str">
            <v>T150</v>
          </cell>
          <cell r="C36" t="str">
            <v>Frimley Health NHS Foundation Trust</v>
          </cell>
          <cell r="D36">
            <v>8808709.4440557938</v>
          </cell>
          <cell r="E36">
            <v>880870.9444055818</v>
          </cell>
          <cell r="F36">
            <v>9996</v>
          </cell>
          <cell r="G36" t="str">
            <v>6,000-1,0000</v>
          </cell>
          <cell r="H36"/>
          <cell r="J36"/>
          <cell r="L36">
            <v>0</v>
          </cell>
          <cell r="M36">
            <v>0</v>
          </cell>
          <cell r="N36" t="str">
            <v>Yes</v>
          </cell>
          <cell r="O36" t="str">
            <v>Yes</v>
          </cell>
          <cell r="P36" t="str">
            <v>Yes</v>
          </cell>
          <cell r="Q36" t="str">
            <v>Yes</v>
          </cell>
          <cell r="R36" t="str">
            <v>Yes</v>
          </cell>
          <cell r="S36" t="str">
            <v>Yes</v>
          </cell>
          <cell r="T36" t="str">
            <v>Yes</v>
          </cell>
          <cell r="U36" t="str">
            <v>Yes</v>
          </cell>
          <cell r="V36" t="str">
            <v>Yes</v>
          </cell>
          <cell r="W36" t="str">
            <v>Yes</v>
          </cell>
          <cell r="Y36">
            <v>10</v>
          </cell>
        </row>
        <row r="37">
          <cell r="B37" t="str">
            <v>T164</v>
          </cell>
          <cell r="C37" t="str">
            <v>Milton Keynes Hospital NHS Foundation Trust</v>
          </cell>
          <cell r="D37">
            <v>2939522.39375873</v>
          </cell>
          <cell r="E37">
            <v>293952.23937587347</v>
          </cell>
          <cell r="F37">
            <v>3817</v>
          </cell>
          <cell r="G37" t="str">
            <v>3,000-4,000</v>
          </cell>
          <cell r="H37"/>
          <cell r="J37"/>
          <cell r="L37">
            <v>0</v>
          </cell>
          <cell r="M37">
            <v>0</v>
          </cell>
          <cell r="N37" t="str">
            <v>YES</v>
          </cell>
          <cell r="O37" t="str">
            <v>YES</v>
          </cell>
          <cell r="P37" t="str">
            <v>Yes</v>
          </cell>
          <cell r="Q37" t="str">
            <v>Yes</v>
          </cell>
          <cell r="R37" t="str">
            <v>Yes</v>
          </cell>
          <cell r="S37" t="str">
            <v>Yes</v>
          </cell>
          <cell r="T37" t="str">
            <v>Yes</v>
          </cell>
          <cell r="U37" t="str">
            <v>Yes</v>
          </cell>
          <cell r="V37" t="str">
            <v>Yes</v>
          </cell>
          <cell r="W37" t="str">
            <v>Yes</v>
          </cell>
          <cell r="Y37">
            <v>10</v>
          </cell>
        </row>
        <row r="38">
          <cell r="B38" t="str">
            <v>T173</v>
          </cell>
          <cell r="C38" t="str">
            <v>Torbay &amp; South Devon NHS Foundation Trust</v>
          </cell>
          <cell r="D38">
            <v>1197308.6140630622</v>
          </cell>
          <cell r="E38">
            <v>119730.86140630674</v>
          </cell>
          <cell r="F38">
            <v>2269</v>
          </cell>
          <cell r="G38" t="str">
            <v>2,000-3,000</v>
          </cell>
          <cell r="H38"/>
          <cell r="J38"/>
          <cell r="L38">
            <v>0</v>
          </cell>
          <cell r="M38">
            <v>0</v>
          </cell>
          <cell r="N38" t="str">
            <v>Yes</v>
          </cell>
          <cell r="O38" t="str">
            <v>Yes</v>
          </cell>
          <cell r="P38" t="str">
            <v>Yes</v>
          </cell>
          <cell r="Q38" t="str">
            <v>Yes</v>
          </cell>
          <cell r="R38" t="str">
            <v>Yes</v>
          </cell>
          <cell r="S38" t="str">
            <v>Yes</v>
          </cell>
          <cell r="T38" t="str">
            <v>Yes</v>
          </cell>
          <cell r="U38" t="str">
            <v>Yes</v>
          </cell>
          <cell r="V38" t="str">
            <v>Yes</v>
          </cell>
          <cell r="W38" t="str">
            <v>Yes</v>
          </cell>
          <cell r="Y38">
            <v>10</v>
          </cell>
        </row>
        <row r="39">
          <cell r="B39" t="str">
            <v>T177</v>
          </cell>
          <cell r="C39" t="str">
            <v>Southend University Hospital NHS Foundation Trust</v>
          </cell>
          <cell r="D39">
            <v>4651941.950065434</v>
          </cell>
          <cell r="E39">
            <v>465194.19500654377</v>
          </cell>
          <cell r="F39">
            <v>3821</v>
          </cell>
          <cell r="G39" t="str">
            <v>3,000-4,000</v>
          </cell>
          <cell r="H39"/>
          <cell r="J39"/>
          <cell r="K39"/>
          <cell r="L39">
            <v>72100.000010000003</v>
          </cell>
          <cell r="M39">
            <v>0</v>
          </cell>
          <cell r="N39" t="str">
            <v>Yes</v>
          </cell>
          <cell r="O39" t="str">
            <v>Yes</v>
          </cell>
          <cell r="P39" t="str">
            <v>Yes</v>
          </cell>
          <cell r="Q39" t="str">
            <v>Yes</v>
          </cell>
          <cell r="R39" t="str">
            <v>Yes</v>
          </cell>
          <cell r="S39" t="str">
            <v>Yes</v>
          </cell>
          <cell r="T39" t="str">
            <v>Yes</v>
          </cell>
          <cell r="U39" t="str">
            <v>No</v>
          </cell>
          <cell r="V39" t="str">
            <v>No</v>
          </cell>
          <cell r="W39" t="str">
            <v>Yes</v>
          </cell>
          <cell r="Y39">
            <v>8</v>
          </cell>
        </row>
        <row r="40">
          <cell r="B40" t="str">
            <v>T178</v>
          </cell>
          <cell r="C40" t="str">
            <v>Mid Cheshire Hospitals NHS Foundation Trust</v>
          </cell>
          <cell r="D40">
            <v>2140618.7454957804</v>
          </cell>
          <cell r="E40">
            <v>214061.87454957794</v>
          </cell>
          <cell r="F40">
            <v>2836</v>
          </cell>
          <cell r="G40" t="str">
            <v>2,000-3,000</v>
          </cell>
          <cell r="H40"/>
          <cell r="J40"/>
          <cell r="K40"/>
          <cell r="L40">
            <v>0</v>
          </cell>
          <cell r="M40">
            <v>0</v>
          </cell>
          <cell r="N40" t="str">
            <v>Yes</v>
          </cell>
          <cell r="O40" t="str">
            <v>Yes</v>
          </cell>
          <cell r="P40" t="str">
            <v>Yes</v>
          </cell>
          <cell r="Q40" t="str">
            <v>Yes</v>
          </cell>
          <cell r="R40" t="str">
            <v>Yes</v>
          </cell>
          <cell r="S40" t="str">
            <v>Yes</v>
          </cell>
          <cell r="T40" t="str">
            <v>Yes</v>
          </cell>
          <cell r="U40" t="str">
            <v>Yes</v>
          </cell>
          <cell r="V40" t="str">
            <v>Yes</v>
          </cell>
          <cell r="W40" t="str">
            <v>Yes</v>
          </cell>
          <cell r="Y40">
            <v>10</v>
          </cell>
        </row>
        <row r="41">
          <cell r="B41" t="str">
            <v>T182</v>
          </cell>
          <cell r="C41" t="str">
            <v>Basildon and Thurrock University Hospitals NHS Foundation Trust</v>
          </cell>
          <cell r="D41">
            <v>4617335.6335720094</v>
          </cell>
          <cell r="E41">
            <v>461733.56335720047</v>
          </cell>
          <cell r="F41">
            <v>4624</v>
          </cell>
          <cell r="G41" t="str">
            <v>4,000-5,000</v>
          </cell>
          <cell r="H41"/>
          <cell r="J41"/>
          <cell r="K41"/>
          <cell r="L41">
            <v>426000</v>
          </cell>
          <cell r="M41">
            <v>0</v>
          </cell>
          <cell r="N41" t="str">
            <v>Yes</v>
          </cell>
          <cell r="O41" t="str">
            <v>Yes</v>
          </cell>
          <cell r="P41" t="str">
            <v>Yes</v>
          </cell>
          <cell r="Q41" t="str">
            <v>Yes</v>
          </cell>
          <cell r="R41" t="str">
            <v>Yes</v>
          </cell>
          <cell r="S41" t="str">
            <v>Yes</v>
          </cell>
          <cell r="T41" t="str">
            <v>Yes</v>
          </cell>
          <cell r="U41" t="str">
            <v>No</v>
          </cell>
          <cell r="V41" t="str">
            <v>Yes</v>
          </cell>
          <cell r="W41" t="str">
            <v>Yes</v>
          </cell>
          <cell r="Y41">
            <v>9</v>
          </cell>
        </row>
        <row r="42">
          <cell r="B42" t="str">
            <v>T184</v>
          </cell>
          <cell r="C42" t="str">
            <v>Kettering General Hospital NHS Foundation Trust</v>
          </cell>
          <cell r="D42">
            <v>2824122.0249334378</v>
          </cell>
          <cell r="E42">
            <v>282412.20249334443</v>
          </cell>
          <cell r="F42">
            <v>3648</v>
          </cell>
          <cell r="G42" t="str">
            <v>3,000-4,000</v>
          </cell>
          <cell r="H42"/>
          <cell r="J42"/>
          <cell r="L42">
            <v>0</v>
          </cell>
          <cell r="M42">
            <v>0</v>
          </cell>
          <cell r="N42" t="str">
            <v>Yes</v>
          </cell>
          <cell r="O42" t="str">
            <v>Yes</v>
          </cell>
          <cell r="P42" t="str">
            <v>Yes</v>
          </cell>
          <cell r="Q42" t="str">
            <v>Yes</v>
          </cell>
          <cell r="R42" t="str">
            <v>Yes</v>
          </cell>
          <cell r="S42" t="str">
            <v>Yes</v>
          </cell>
          <cell r="T42" t="str">
            <v>Yes</v>
          </cell>
          <cell r="U42" t="str">
            <v>Yes</v>
          </cell>
          <cell r="V42" t="str">
            <v>Yes</v>
          </cell>
          <cell r="W42" t="str">
            <v>Yes</v>
          </cell>
          <cell r="Y42">
            <v>10</v>
          </cell>
        </row>
        <row r="43">
          <cell r="B43" t="str">
            <v>T190</v>
          </cell>
          <cell r="C43" t="str">
            <v>Northern Devon Healthcare NHS Trust</v>
          </cell>
          <cell r="D43">
            <v>2199867.6429088959</v>
          </cell>
          <cell r="E43">
            <v>219986.76429088973</v>
          </cell>
          <cell r="F43">
            <v>1547</v>
          </cell>
          <cell r="G43" t="str">
            <v>Below 2,000</v>
          </cell>
          <cell r="H43"/>
          <cell r="J43"/>
          <cell r="K43"/>
          <cell r="L43">
            <v>0</v>
          </cell>
          <cell r="M43">
            <v>0</v>
          </cell>
          <cell r="N43" t="str">
            <v>Yes</v>
          </cell>
          <cell r="O43" t="str">
            <v>Yes</v>
          </cell>
          <cell r="P43" t="str">
            <v>Yes</v>
          </cell>
          <cell r="Q43" t="str">
            <v>Yes</v>
          </cell>
          <cell r="R43" t="str">
            <v>Yes</v>
          </cell>
          <cell r="S43" t="str">
            <v>Yes</v>
          </cell>
          <cell r="T43" t="str">
            <v>Yes</v>
          </cell>
          <cell r="U43" t="str">
            <v>Yes</v>
          </cell>
          <cell r="V43" t="str">
            <v>Yes</v>
          </cell>
          <cell r="W43" t="str">
            <v>Yes</v>
          </cell>
          <cell r="Y43">
            <v>10</v>
          </cell>
        </row>
        <row r="44">
          <cell r="B44" t="str">
            <v>T199</v>
          </cell>
          <cell r="C44" t="str">
            <v>Rotherham NHS Foundation Trust</v>
          </cell>
          <cell r="D44">
            <v>1881466.905584119</v>
          </cell>
          <cell r="E44">
            <v>188146.69055841211</v>
          </cell>
          <cell r="F44">
            <v>2713</v>
          </cell>
          <cell r="G44" t="str">
            <v>2,000-3,000</v>
          </cell>
          <cell r="H44"/>
          <cell r="J44"/>
          <cell r="L44">
            <v>0</v>
          </cell>
          <cell r="M44">
            <v>0</v>
          </cell>
          <cell r="N44" t="str">
            <v>Yes</v>
          </cell>
          <cell r="O44" t="str">
            <v>Yes</v>
          </cell>
          <cell r="P44" t="str">
            <v>Yes</v>
          </cell>
          <cell r="Q44" t="str">
            <v>Yes</v>
          </cell>
          <cell r="R44" t="str">
            <v>Yes</v>
          </cell>
          <cell r="S44" t="str">
            <v>Yes</v>
          </cell>
          <cell r="T44" t="str">
            <v>Yes</v>
          </cell>
          <cell r="U44" t="str">
            <v>Yes</v>
          </cell>
          <cell r="V44" t="str">
            <v>Yes</v>
          </cell>
          <cell r="W44" t="str">
            <v>Yes</v>
          </cell>
          <cell r="Y44">
            <v>10</v>
          </cell>
        </row>
        <row r="45">
          <cell r="B45" t="str">
            <v>T205</v>
          </cell>
          <cell r="C45" t="str">
            <v>The Dudley Group NHS Foundation Trust</v>
          </cell>
          <cell r="D45">
            <v>6367402.0721474038</v>
          </cell>
          <cell r="E45">
            <v>636740.20721474104</v>
          </cell>
          <cell r="F45">
            <v>4497</v>
          </cell>
          <cell r="G45" t="str">
            <v>4,000-5,000</v>
          </cell>
          <cell r="H45"/>
          <cell r="J45"/>
          <cell r="L45">
            <v>0</v>
          </cell>
          <cell r="M45">
            <v>0</v>
          </cell>
          <cell r="N45" t="str">
            <v>Yes</v>
          </cell>
          <cell r="O45" t="str">
            <v>Yes</v>
          </cell>
          <cell r="P45" t="str">
            <v>Yes</v>
          </cell>
          <cell r="Q45" t="str">
            <v>Yes</v>
          </cell>
          <cell r="R45" t="str">
            <v>Yes</v>
          </cell>
          <cell r="S45" t="str">
            <v>Yes</v>
          </cell>
          <cell r="T45" t="str">
            <v>Yes</v>
          </cell>
          <cell r="U45" t="str">
            <v>Yes</v>
          </cell>
          <cell r="V45" t="str">
            <v>Yes</v>
          </cell>
          <cell r="W45" t="str">
            <v>Yes</v>
          </cell>
          <cell r="Y45">
            <v>10</v>
          </cell>
        </row>
        <row r="46">
          <cell r="B46" t="str">
            <v>T213</v>
          </cell>
          <cell r="C46" t="str">
            <v>St Helens and Knowsley Hospitals NHS Trust</v>
          </cell>
          <cell r="D46">
            <v>3132232.226024149</v>
          </cell>
          <cell r="E46">
            <v>313223.22260241583</v>
          </cell>
          <cell r="F46">
            <v>4048</v>
          </cell>
          <cell r="G46" t="str">
            <v>4,000-5,000</v>
          </cell>
          <cell r="H46"/>
          <cell r="J46"/>
          <cell r="K46"/>
          <cell r="L46">
            <v>0</v>
          </cell>
          <cell r="M46">
            <v>0</v>
          </cell>
          <cell r="N46" t="str">
            <v>Yes</v>
          </cell>
          <cell r="O46" t="str">
            <v>Yes</v>
          </cell>
          <cell r="P46" t="str">
            <v>Yes</v>
          </cell>
          <cell r="Q46" t="str">
            <v>Yes</v>
          </cell>
          <cell r="R46" t="str">
            <v>Yes</v>
          </cell>
          <cell r="S46" t="str">
            <v>Yes</v>
          </cell>
          <cell r="T46" t="str">
            <v>Yes</v>
          </cell>
          <cell r="U46" t="str">
            <v>Yes</v>
          </cell>
          <cell r="V46" t="str">
            <v>Yes</v>
          </cell>
          <cell r="W46" t="str">
            <v>Yes</v>
          </cell>
          <cell r="Y46">
            <v>10</v>
          </cell>
        </row>
        <row r="47">
          <cell r="B47" t="str">
            <v>T217</v>
          </cell>
          <cell r="C47" t="str">
            <v>Plymouth Hospitals NHS Trust</v>
          </cell>
          <cell r="D47">
            <v>2872180.3460497884</v>
          </cell>
          <cell r="E47">
            <v>287218.03460497782</v>
          </cell>
          <cell r="F47">
            <v>4179</v>
          </cell>
          <cell r="G47" t="str">
            <v>4,000-5,000</v>
          </cell>
          <cell r="H47"/>
          <cell r="J47"/>
          <cell r="L47">
            <v>0</v>
          </cell>
          <cell r="M47">
            <v>0</v>
          </cell>
          <cell r="N47" t="str">
            <v>Yes</v>
          </cell>
          <cell r="O47" t="str">
            <v>Yes</v>
          </cell>
          <cell r="P47" t="str">
            <v>Yes</v>
          </cell>
          <cell r="Q47" t="str">
            <v>Yes</v>
          </cell>
          <cell r="R47" t="str">
            <v>Yes</v>
          </cell>
          <cell r="S47" t="str">
            <v>Yes</v>
          </cell>
          <cell r="T47" t="str">
            <v>Yes</v>
          </cell>
          <cell r="U47" t="str">
            <v>Yes</v>
          </cell>
          <cell r="V47" t="str">
            <v>Yes</v>
          </cell>
          <cell r="W47" t="str">
            <v>Yes</v>
          </cell>
          <cell r="Y47">
            <v>10</v>
          </cell>
        </row>
        <row r="48">
          <cell r="B48" t="str">
            <v>T220</v>
          </cell>
          <cell r="C48" t="str">
            <v>Taunton and Somerset NHS Foundation Trust</v>
          </cell>
          <cell r="D48">
            <v>5062992.1922996454</v>
          </cell>
          <cell r="E48">
            <v>506299.21922996454</v>
          </cell>
          <cell r="F48">
            <v>3304</v>
          </cell>
          <cell r="G48" t="str">
            <v>3,000-4,000</v>
          </cell>
          <cell r="H48"/>
          <cell r="J48"/>
          <cell r="L48">
            <v>0</v>
          </cell>
          <cell r="M48">
            <v>0</v>
          </cell>
          <cell r="N48" t="str">
            <v>Yes</v>
          </cell>
          <cell r="O48" t="str">
            <v>Yes</v>
          </cell>
          <cell r="P48" t="str">
            <v>Yes</v>
          </cell>
          <cell r="Q48" t="str">
            <v>Yes</v>
          </cell>
          <cell r="R48" t="str">
            <v>Yes</v>
          </cell>
          <cell r="S48" t="str">
            <v>Yes</v>
          </cell>
          <cell r="T48" t="str">
            <v>Yes</v>
          </cell>
          <cell r="U48" t="str">
            <v>Yes</v>
          </cell>
          <cell r="V48" t="str">
            <v>Yes</v>
          </cell>
          <cell r="W48" t="str">
            <v>Yes</v>
          </cell>
          <cell r="Y48">
            <v>10</v>
          </cell>
        </row>
        <row r="49">
          <cell r="B49" t="str">
            <v>T221</v>
          </cell>
          <cell r="C49" t="str">
            <v>Whittington Hospital NHS Trust</v>
          </cell>
          <cell r="D49">
            <v>4912639.3461352903</v>
          </cell>
          <cell r="E49">
            <v>491263.93461352959</v>
          </cell>
          <cell r="F49">
            <v>3764</v>
          </cell>
          <cell r="G49" t="str">
            <v>3,000-4,000</v>
          </cell>
          <cell r="H49"/>
          <cell r="J49"/>
          <cell r="K49"/>
          <cell r="L49">
            <v>0</v>
          </cell>
          <cell r="M49">
            <v>0</v>
          </cell>
          <cell r="N49" t="str">
            <v>Yes</v>
          </cell>
          <cell r="O49" t="str">
            <v>Yes</v>
          </cell>
          <cell r="P49" t="str">
            <v>Yes</v>
          </cell>
          <cell r="Q49" t="str">
            <v>Yes</v>
          </cell>
          <cell r="R49" t="str">
            <v>Yes</v>
          </cell>
          <cell r="S49" t="str">
            <v>Yes</v>
          </cell>
          <cell r="T49" t="str">
            <v>Yes</v>
          </cell>
          <cell r="U49" t="str">
            <v>Yes</v>
          </cell>
          <cell r="V49" t="str">
            <v>Yes</v>
          </cell>
          <cell r="W49" t="str">
            <v>Yes</v>
          </cell>
          <cell r="Y49">
            <v>10</v>
          </cell>
        </row>
        <row r="50">
          <cell r="B50" t="str">
            <v>T235</v>
          </cell>
          <cell r="C50" t="str">
            <v>York Teaching Hospital NHS Foundation Trust</v>
          </cell>
          <cell r="D50">
            <v>4725909.1936885444</v>
          </cell>
          <cell r="E50">
            <v>472590.91936885379</v>
          </cell>
          <cell r="F50">
            <v>4924</v>
          </cell>
          <cell r="G50" t="str">
            <v>4,000-5,000</v>
          </cell>
          <cell r="H50"/>
          <cell r="J50"/>
          <cell r="L50">
            <v>0</v>
          </cell>
          <cell r="M50">
            <v>0</v>
          </cell>
          <cell r="N50" t="str">
            <v>Yes</v>
          </cell>
          <cell r="O50" t="str">
            <v>Yes</v>
          </cell>
          <cell r="P50" t="str">
            <v>Yes</v>
          </cell>
          <cell r="Q50" t="str">
            <v>Yes</v>
          </cell>
          <cell r="R50" t="str">
            <v>Yes</v>
          </cell>
          <cell r="S50" t="str">
            <v>Yes</v>
          </cell>
          <cell r="T50" t="str">
            <v>Yes</v>
          </cell>
          <cell r="U50" t="str">
            <v>Yes</v>
          </cell>
          <cell r="V50" t="str">
            <v>Yes</v>
          </cell>
          <cell r="W50" t="str">
            <v>Yes</v>
          </cell>
          <cell r="Y50">
            <v>10</v>
          </cell>
        </row>
        <row r="51">
          <cell r="B51" t="str">
            <v>T236</v>
          </cell>
          <cell r="C51" t="str">
            <v>Dorset County Hospital NHS Foundation Trust</v>
          </cell>
          <cell r="D51">
            <v>1466439.0846353455</v>
          </cell>
          <cell r="E51">
            <v>146643.9084635349</v>
          </cell>
          <cell r="F51">
            <v>1868</v>
          </cell>
          <cell r="G51" t="str">
            <v>Below 2,000</v>
          </cell>
          <cell r="H51"/>
          <cell r="J51"/>
          <cell r="K51"/>
          <cell r="L51">
            <v>0</v>
          </cell>
          <cell r="M51">
            <v>0</v>
          </cell>
          <cell r="N51" t="str">
            <v>Yes</v>
          </cell>
          <cell r="O51" t="str">
            <v>Yes</v>
          </cell>
          <cell r="P51" t="str">
            <v>Yes</v>
          </cell>
          <cell r="Q51" t="str">
            <v>Yes</v>
          </cell>
          <cell r="R51" t="str">
            <v>Yes</v>
          </cell>
          <cell r="S51" t="str">
            <v>Yes</v>
          </cell>
          <cell r="T51" t="str">
            <v>Yes</v>
          </cell>
          <cell r="U51" t="str">
            <v>Yes</v>
          </cell>
          <cell r="V51" t="str">
            <v>Yes</v>
          </cell>
          <cell r="W51" t="str">
            <v>Yes</v>
          </cell>
          <cell r="Y51">
            <v>10</v>
          </cell>
        </row>
        <row r="52">
          <cell r="B52" t="str">
            <v>T246</v>
          </cell>
          <cell r="C52" t="str">
            <v>Great Western Hospitals NHS Foundation Trust</v>
          </cell>
          <cell r="D52">
            <v>3958854.9787336425</v>
          </cell>
          <cell r="E52">
            <v>395885.49787336402</v>
          </cell>
          <cell r="F52">
            <v>4544</v>
          </cell>
          <cell r="G52" t="str">
            <v>4,000-5,000</v>
          </cell>
          <cell r="H52"/>
          <cell r="J52"/>
          <cell r="K52"/>
          <cell r="L52">
            <v>0</v>
          </cell>
          <cell r="M52">
            <v>0</v>
          </cell>
          <cell r="N52" t="str">
            <v>Yes</v>
          </cell>
          <cell r="O52" t="str">
            <v>Yes</v>
          </cell>
          <cell r="P52" t="str">
            <v>Yes</v>
          </cell>
          <cell r="Q52" t="str">
            <v>Yes</v>
          </cell>
          <cell r="R52" t="str">
            <v>Yes</v>
          </cell>
          <cell r="S52" t="str">
            <v>Yes</v>
          </cell>
          <cell r="T52" t="str">
            <v>Yes</v>
          </cell>
          <cell r="U52" t="str">
            <v>Yes</v>
          </cell>
          <cell r="V52" t="str">
            <v>Yes</v>
          </cell>
          <cell r="W52" t="str">
            <v>Yes</v>
          </cell>
          <cell r="Y52">
            <v>10</v>
          </cell>
        </row>
        <row r="53">
          <cell r="B53" t="str">
            <v>T247</v>
          </cell>
          <cell r="C53" t="str">
            <v>Weston Area Health NHS Trust</v>
          </cell>
          <cell r="D53">
            <v>113018.27648856303</v>
          </cell>
          <cell r="E53">
            <v>11301.827648856211</v>
          </cell>
          <cell r="F53">
            <v>172</v>
          </cell>
          <cell r="G53" t="str">
            <v>Below 2,000</v>
          </cell>
          <cell r="H53"/>
          <cell r="J53"/>
          <cell r="K53"/>
          <cell r="L53">
            <v>0</v>
          </cell>
          <cell r="M53">
            <v>0</v>
          </cell>
          <cell r="N53" t="str">
            <v>Yes</v>
          </cell>
          <cell r="O53" t="str">
            <v>Yes</v>
          </cell>
          <cell r="P53" t="str">
            <v>Yes</v>
          </cell>
          <cell r="Q53" t="str">
            <v>Yes</v>
          </cell>
          <cell r="R53" t="str">
            <v>Yes</v>
          </cell>
          <cell r="S53" t="str">
            <v>Yes</v>
          </cell>
          <cell r="T53" t="str">
            <v>Yes</v>
          </cell>
          <cell r="U53" t="str">
            <v>Yes</v>
          </cell>
          <cell r="V53" t="str">
            <v>Yes</v>
          </cell>
          <cell r="W53" t="str">
            <v>Yes</v>
          </cell>
          <cell r="Y53">
            <v>10</v>
          </cell>
        </row>
        <row r="54">
          <cell r="B54" t="str">
            <v>T249</v>
          </cell>
          <cell r="C54" t="str">
            <v>Chesterfield Royal Hospital NHS Foundation Trust</v>
          </cell>
          <cell r="D54">
            <v>2613446.036580577</v>
          </cell>
          <cell r="E54">
            <v>261344.60365805775</v>
          </cell>
          <cell r="F54">
            <v>2933</v>
          </cell>
          <cell r="G54" t="str">
            <v>2,000-3,000</v>
          </cell>
          <cell r="H54"/>
          <cell r="J54"/>
          <cell r="K54"/>
          <cell r="L54">
            <v>0</v>
          </cell>
          <cell r="M54">
            <v>0</v>
          </cell>
          <cell r="N54" t="str">
            <v>Yes</v>
          </cell>
          <cell r="O54" t="str">
            <v>Yes</v>
          </cell>
          <cell r="P54" t="str">
            <v>Yes</v>
          </cell>
          <cell r="Q54" t="str">
            <v>Yes</v>
          </cell>
          <cell r="R54" t="str">
            <v>Yes</v>
          </cell>
          <cell r="S54" t="str">
            <v>Yes</v>
          </cell>
          <cell r="T54" t="str">
            <v>Yes</v>
          </cell>
          <cell r="U54" t="str">
            <v>Yes</v>
          </cell>
          <cell r="V54" t="str">
            <v>Yes</v>
          </cell>
          <cell r="W54" t="str">
            <v>Yes</v>
          </cell>
          <cell r="Y54">
            <v>10</v>
          </cell>
        </row>
        <row r="55">
          <cell r="B55" t="str">
            <v>T250</v>
          </cell>
          <cell r="C55" t="str">
            <v>Princess Alexandra Hospital NHS Trust</v>
          </cell>
          <cell r="D55">
            <v>5234410.9848284079</v>
          </cell>
          <cell r="E55">
            <v>523441.09848284163</v>
          </cell>
          <cell r="F55">
            <v>4170</v>
          </cell>
          <cell r="G55" t="str">
            <v>4,000-5,000</v>
          </cell>
          <cell r="H55"/>
          <cell r="J55"/>
          <cell r="K55"/>
          <cell r="L55">
            <v>0</v>
          </cell>
          <cell r="M55">
            <v>0</v>
          </cell>
          <cell r="N55" t="str">
            <v>Yes</v>
          </cell>
          <cell r="O55" t="str">
            <v>Yes</v>
          </cell>
          <cell r="P55" t="str">
            <v>Yes</v>
          </cell>
          <cell r="Q55" t="str">
            <v>Yes</v>
          </cell>
          <cell r="R55" t="str">
            <v>Yes</v>
          </cell>
          <cell r="S55" t="str">
            <v>Yes</v>
          </cell>
          <cell r="T55" t="str">
            <v>Yes</v>
          </cell>
          <cell r="U55" t="str">
            <v>Yes</v>
          </cell>
          <cell r="V55" t="str">
            <v>Yes</v>
          </cell>
          <cell r="W55" t="str">
            <v>Yes</v>
          </cell>
          <cell r="Y55">
            <v>10</v>
          </cell>
        </row>
        <row r="56">
          <cell r="B56" t="str">
            <v>T262</v>
          </cell>
          <cell r="C56" t="str">
            <v>James Paget University Hospitals NHS Foundation Trust</v>
          </cell>
          <cell r="D56">
            <v>2946257.9072011453</v>
          </cell>
          <cell r="E56">
            <v>294625.79072011542</v>
          </cell>
          <cell r="F56">
            <v>2136</v>
          </cell>
          <cell r="G56" t="str">
            <v>2,000-3,000</v>
          </cell>
          <cell r="H56"/>
          <cell r="J56"/>
          <cell r="L56">
            <v>0</v>
          </cell>
          <cell r="M56">
            <v>0</v>
          </cell>
          <cell r="N56" t="str">
            <v>Yes</v>
          </cell>
          <cell r="O56" t="str">
            <v>Yes</v>
          </cell>
          <cell r="P56" t="str">
            <v>Yes</v>
          </cell>
          <cell r="Q56" t="str">
            <v>Yes</v>
          </cell>
          <cell r="R56" t="str">
            <v>Yes</v>
          </cell>
          <cell r="S56" t="str">
            <v>Yes</v>
          </cell>
          <cell r="T56" t="str">
            <v>Yes</v>
          </cell>
          <cell r="U56" t="str">
            <v>Yes</v>
          </cell>
          <cell r="V56" t="str">
            <v>Yes</v>
          </cell>
          <cell r="W56" t="str">
            <v>Yes</v>
          </cell>
          <cell r="Y56">
            <v>10</v>
          </cell>
        </row>
        <row r="57">
          <cell r="B57" t="str">
            <v>T264</v>
          </cell>
          <cell r="C57" t="str">
            <v>Bolton NHS Foundation Trust</v>
          </cell>
          <cell r="D57">
            <v>5217926.097714508</v>
          </cell>
          <cell r="E57">
            <v>521792.60977145098</v>
          </cell>
          <cell r="F57">
            <v>5970</v>
          </cell>
          <cell r="G57" t="str">
            <v>5,000-6,000</v>
          </cell>
          <cell r="H57"/>
          <cell r="J57"/>
          <cell r="K57"/>
          <cell r="L57">
            <v>0</v>
          </cell>
          <cell r="M57">
            <v>0</v>
          </cell>
          <cell r="N57" t="str">
            <v>Yes</v>
          </cell>
          <cell r="O57" t="str">
            <v>Yes</v>
          </cell>
          <cell r="P57" t="str">
            <v>Yes</v>
          </cell>
          <cell r="Q57" t="str">
            <v>Yes</v>
          </cell>
          <cell r="R57" t="str">
            <v>Yes</v>
          </cell>
          <cell r="S57" t="str">
            <v>Yes</v>
          </cell>
          <cell r="T57" t="str">
            <v>Yes</v>
          </cell>
          <cell r="U57" t="str">
            <v>Yes</v>
          </cell>
          <cell r="V57" t="str">
            <v>Yes</v>
          </cell>
          <cell r="W57" t="str">
            <v>Yes</v>
          </cell>
          <cell r="Y57">
            <v>10</v>
          </cell>
        </row>
        <row r="58">
          <cell r="B58" t="str">
            <v>T267</v>
          </cell>
          <cell r="C58" t="str">
            <v>Royal Cornwall Hospitals NHS Trust</v>
          </cell>
          <cell r="D58">
            <v>4203501.9417046029</v>
          </cell>
          <cell r="E58">
            <v>420350.19417046197</v>
          </cell>
          <cell r="F58">
            <v>4273</v>
          </cell>
          <cell r="G58" t="str">
            <v>4,000-5,000</v>
          </cell>
          <cell r="H58"/>
          <cell r="J58"/>
          <cell r="K58"/>
          <cell r="L58">
            <v>0</v>
          </cell>
          <cell r="M58">
            <v>0</v>
          </cell>
          <cell r="N58" t="str">
            <v>Yes</v>
          </cell>
          <cell r="O58" t="str">
            <v>Yes</v>
          </cell>
          <cell r="P58" t="str">
            <v>Yes</v>
          </cell>
          <cell r="Q58" t="str">
            <v>Yes</v>
          </cell>
          <cell r="R58" t="str">
            <v>Yes</v>
          </cell>
          <cell r="S58" t="str">
            <v>Yes</v>
          </cell>
          <cell r="T58" t="str">
            <v>Yes</v>
          </cell>
          <cell r="U58" t="str">
            <v>Yes</v>
          </cell>
          <cell r="V58" t="str">
            <v>Yes</v>
          </cell>
          <cell r="W58" t="str">
            <v>Yes</v>
          </cell>
          <cell r="Y58">
            <v>10</v>
          </cell>
        </row>
        <row r="59">
          <cell r="B59" t="str">
            <v>T277</v>
          </cell>
          <cell r="C59" t="str">
            <v>Croydon Health Services NHS Trust</v>
          </cell>
          <cell r="D59">
            <v>6199363.4466305999</v>
          </cell>
          <cell r="E59">
            <v>619936.34466305934</v>
          </cell>
          <cell r="F59">
            <v>3881</v>
          </cell>
          <cell r="G59" t="str">
            <v>3,000-4,000</v>
          </cell>
          <cell r="H59"/>
          <cell r="J59"/>
          <cell r="K59"/>
          <cell r="L59">
            <v>0</v>
          </cell>
          <cell r="M59">
            <v>0</v>
          </cell>
          <cell r="N59" t="str">
            <v>Yes</v>
          </cell>
          <cell r="O59" t="str">
            <v>Yes</v>
          </cell>
          <cell r="P59" t="str">
            <v>Yes</v>
          </cell>
          <cell r="Q59" t="str">
            <v>Yes</v>
          </cell>
          <cell r="R59" t="str">
            <v>Yes</v>
          </cell>
          <cell r="S59" t="str">
            <v>Yes</v>
          </cell>
          <cell r="T59" t="str">
            <v>Yes</v>
          </cell>
          <cell r="U59" t="str">
            <v>Yes</v>
          </cell>
          <cell r="V59" t="str">
            <v>Yes</v>
          </cell>
          <cell r="W59" t="str">
            <v>Yes</v>
          </cell>
          <cell r="Y59">
            <v>10</v>
          </cell>
        </row>
        <row r="60">
          <cell r="B60" t="str">
            <v>T285</v>
          </cell>
          <cell r="C60" t="str">
            <v>University College London Hospitals NHS Foundation Trust</v>
          </cell>
          <cell r="D60">
            <v>5699145.1680404507</v>
          </cell>
          <cell r="E60">
            <v>569914.51680404693</v>
          </cell>
          <cell r="F60">
            <v>6922</v>
          </cell>
          <cell r="G60" t="str">
            <v>6,000-1,0000</v>
          </cell>
          <cell r="H60"/>
          <cell r="J60"/>
          <cell r="L60">
            <v>0</v>
          </cell>
          <cell r="M60">
            <v>0</v>
          </cell>
          <cell r="N60" t="str">
            <v>Yes</v>
          </cell>
          <cell r="O60" t="str">
            <v>Yes</v>
          </cell>
          <cell r="P60" t="str">
            <v>Yes</v>
          </cell>
          <cell r="Q60" t="str">
            <v>Yes</v>
          </cell>
          <cell r="R60" t="str">
            <v>Yes</v>
          </cell>
          <cell r="S60" t="str">
            <v>Yes</v>
          </cell>
          <cell r="T60" t="str">
            <v>Yes</v>
          </cell>
          <cell r="U60" t="str">
            <v>Yes</v>
          </cell>
          <cell r="V60" t="str">
            <v>Yes</v>
          </cell>
          <cell r="W60" t="str">
            <v>Yes</v>
          </cell>
          <cell r="Y60">
            <v>10</v>
          </cell>
        </row>
        <row r="61">
          <cell r="B61" t="str">
            <v>T301</v>
          </cell>
          <cell r="C61" t="str">
            <v>Hillingdon Hospitals NHS Foundation Trust</v>
          </cell>
          <cell r="D61">
            <v>4988242.1674859896</v>
          </cell>
          <cell r="E61">
            <v>498824.21674859896</v>
          </cell>
          <cell r="F61">
            <v>4900</v>
          </cell>
          <cell r="G61" t="str">
            <v>4,000-5,000</v>
          </cell>
          <cell r="H61"/>
          <cell r="J61"/>
          <cell r="L61">
            <v>0</v>
          </cell>
          <cell r="M61">
            <v>0</v>
          </cell>
          <cell r="N61" t="str">
            <v>Yes</v>
          </cell>
          <cell r="O61" t="str">
            <v>Yes</v>
          </cell>
          <cell r="P61" t="str">
            <v>Yes</v>
          </cell>
          <cell r="Q61" t="str">
            <v>Yes</v>
          </cell>
          <cell r="R61" t="str">
            <v>Yes</v>
          </cell>
          <cell r="S61" t="str">
            <v>Yes</v>
          </cell>
          <cell r="T61" t="str">
            <v>Yes</v>
          </cell>
          <cell r="U61" t="str">
            <v>Yes</v>
          </cell>
          <cell r="V61" t="str">
            <v>Yes</v>
          </cell>
          <cell r="W61" t="str">
            <v>Yes</v>
          </cell>
          <cell r="Y61">
            <v>10</v>
          </cell>
        </row>
        <row r="62">
          <cell r="B62" t="str">
            <v>T318</v>
          </cell>
          <cell r="C62" t="str">
            <v>Royal United Hospitals Bath NHS Foundation Trust</v>
          </cell>
          <cell r="D62">
            <v>3598886.9235682422</v>
          </cell>
          <cell r="E62">
            <v>359888.69235682487</v>
          </cell>
          <cell r="F62">
            <v>4578</v>
          </cell>
          <cell r="G62" t="str">
            <v>4,000-5,000</v>
          </cell>
          <cell r="H62"/>
          <cell r="J62"/>
          <cell r="L62">
            <v>0</v>
          </cell>
          <cell r="M62">
            <v>0</v>
          </cell>
          <cell r="N62" t="str">
            <v>Yes</v>
          </cell>
          <cell r="O62" t="str">
            <v>Yes</v>
          </cell>
          <cell r="P62" t="str">
            <v>Yes</v>
          </cell>
          <cell r="Q62" t="str">
            <v>Yes</v>
          </cell>
          <cell r="R62" t="str">
            <v>Yes</v>
          </cell>
          <cell r="S62" t="str">
            <v>Yes</v>
          </cell>
          <cell r="T62" t="str">
            <v>Yes</v>
          </cell>
          <cell r="U62" t="str">
            <v>Yes</v>
          </cell>
          <cell r="V62" t="str">
            <v>Yes</v>
          </cell>
          <cell r="W62" t="str">
            <v>Yes</v>
          </cell>
          <cell r="Y62">
            <v>10</v>
          </cell>
        </row>
        <row r="63">
          <cell r="B63" t="str">
            <v>T320</v>
          </cell>
          <cell r="C63" t="str">
            <v>Liverpool Women's NHS Foundation Trust</v>
          </cell>
          <cell r="D63">
            <v>9624085.1443249285</v>
          </cell>
          <cell r="E63">
            <v>962408.5144324936</v>
          </cell>
          <cell r="F63">
            <v>8852</v>
          </cell>
          <cell r="G63" t="str">
            <v>6,000-1,0000</v>
          </cell>
          <cell r="H63"/>
          <cell r="J63"/>
          <cell r="K63"/>
          <cell r="L63">
            <v>0</v>
          </cell>
          <cell r="M63">
            <v>0</v>
          </cell>
          <cell r="N63" t="str">
            <v>Yes</v>
          </cell>
          <cell r="O63" t="str">
            <v>Yes</v>
          </cell>
          <cell r="P63" t="str">
            <v>Yes</v>
          </cell>
          <cell r="Q63" t="str">
            <v>Yes</v>
          </cell>
          <cell r="R63" t="str">
            <v>Yes</v>
          </cell>
          <cell r="S63" t="str">
            <v>Yes</v>
          </cell>
          <cell r="T63" t="str">
            <v>Yes</v>
          </cell>
          <cell r="U63" t="str">
            <v>Yes</v>
          </cell>
          <cell r="V63" t="str">
            <v>Yes</v>
          </cell>
          <cell r="W63" t="str">
            <v>Yes</v>
          </cell>
          <cell r="Y63">
            <v>10</v>
          </cell>
        </row>
        <row r="64">
          <cell r="B64" t="str">
            <v>T321</v>
          </cell>
          <cell r="C64" t="str">
            <v>Barnsley Hospital NHS Foundation Trust</v>
          </cell>
          <cell r="D64">
            <v>4657296.4943951489</v>
          </cell>
          <cell r="E64">
            <v>465729.64943951555</v>
          </cell>
          <cell r="F64">
            <v>3063</v>
          </cell>
          <cell r="G64" t="str">
            <v>3,000-4,000</v>
          </cell>
          <cell r="H64"/>
          <cell r="J64"/>
          <cell r="K64"/>
          <cell r="L64">
            <v>0</v>
          </cell>
          <cell r="M64">
            <v>0</v>
          </cell>
          <cell r="N64" t="str">
            <v>Yes</v>
          </cell>
          <cell r="O64" t="str">
            <v>Yes</v>
          </cell>
          <cell r="P64" t="str">
            <v>Yes</v>
          </cell>
          <cell r="Q64" t="str">
            <v>Yes</v>
          </cell>
          <cell r="R64" t="str">
            <v>Yes</v>
          </cell>
          <cell r="S64" t="str">
            <v>Yes</v>
          </cell>
          <cell r="T64" t="str">
            <v>Yes</v>
          </cell>
          <cell r="U64" t="str">
            <v>Yes</v>
          </cell>
          <cell r="V64" t="str">
            <v>Yes</v>
          </cell>
          <cell r="W64" t="str">
            <v>Yes</v>
          </cell>
          <cell r="Y64">
            <v>10</v>
          </cell>
        </row>
        <row r="65">
          <cell r="B65" t="str">
            <v>T331</v>
          </cell>
          <cell r="C65" t="str">
            <v>The Royal Free London NHS Foundation Trust</v>
          </cell>
          <cell r="D65">
            <v>9987672.5212475117</v>
          </cell>
          <cell r="E65">
            <v>998767.25212475285</v>
          </cell>
          <cell r="F65">
            <v>8670</v>
          </cell>
          <cell r="G65" t="str">
            <v>6,000-1,0000</v>
          </cell>
          <cell r="H65"/>
          <cell r="J65"/>
          <cell r="K65"/>
          <cell r="L65">
            <v>0</v>
          </cell>
          <cell r="M65">
            <v>0</v>
          </cell>
          <cell r="N65" t="str">
            <v>Yes</v>
          </cell>
          <cell r="O65" t="str">
            <v>Yes</v>
          </cell>
          <cell r="P65" t="str">
            <v>Yes</v>
          </cell>
          <cell r="Q65" t="str">
            <v>Yes</v>
          </cell>
          <cell r="R65" t="str">
            <v>Yes</v>
          </cell>
          <cell r="S65" t="str">
            <v>Yes</v>
          </cell>
          <cell r="T65" t="str">
            <v>Yes</v>
          </cell>
          <cell r="U65" t="str">
            <v>Yes</v>
          </cell>
          <cell r="V65" t="str">
            <v>Yes</v>
          </cell>
          <cell r="W65" t="str">
            <v>Yes</v>
          </cell>
          <cell r="Y65">
            <v>10</v>
          </cell>
        </row>
        <row r="66">
          <cell r="B66" t="str">
            <v>T332</v>
          </cell>
          <cell r="C66" t="str">
            <v>Lewisham Healthcare NHS Trust</v>
          </cell>
          <cell r="D66">
            <v>11958509.226673508</v>
          </cell>
          <cell r="E66">
            <v>1195850.9226673543</v>
          </cell>
          <cell r="F66">
            <v>8629</v>
          </cell>
          <cell r="G66" t="str">
            <v>6,000-1,0000</v>
          </cell>
          <cell r="H66"/>
          <cell r="J66"/>
          <cell r="K66"/>
          <cell r="L66">
            <v>0</v>
          </cell>
          <cell r="M66">
            <v>0</v>
          </cell>
          <cell r="N66" t="str">
            <v>Yes</v>
          </cell>
          <cell r="O66" t="str">
            <v>Yes</v>
          </cell>
          <cell r="P66" t="str">
            <v>Yes</v>
          </cell>
          <cell r="Q66" t="str">
            <v>Yes</v>
          </cell>
          <cell r="R66" t="str">
            <v>Yes</v>
          </cell>
          <cell r="S66" t="str">
            <v>Yes</v>
          </cell>
          <cell r="T66" t="str">
            <v>Yes</v>
          </cell>
          <cell r="U66" t="str">
            <v>Yes</v>
          </cell>
          <cell r="V66" t="str">
            <v>Yes</v>
          </cell>
          <cell r="W66" t="str">
            <v>Yes</v>
          </cell>
          <cell r="Y66">
            <v>10</v>
          </cell>
        </row>
        <row r="67">
          <cell r="B67" t="str">
            <v>T339</v>
          </cell>
          <cell r="C67" t="str">
            <v>Harrogate and District NHS Foundation Trust</v>
          </cell>
          <cell r="D67">
            <v>2471658.4734656699</v>
          </cell>
          <cell r="E67">
            <v>247165.84734656755</v>
          </cell>
          <cell r="F67">
            <v>1933</v>
          </cell>
          <cell r="G67" t="str">
            <v>Below 2,000</v>
          </cell>
          <cell r="H67"/>
          <cell r="J67"/>
          <cell r="K67"/>
          <cell r="L67">
            <v>0</v>
          </cell>
          <cell r="M67">
            <v>0</v>
          </cell>
          <cell r="N67" t="str">
            <v>Yes</v>
          </cell>
          <cell r="O67" t="str">
            <v>Yes</v>
          </cell>
          <cell r="P67" t="str">
            <v>Yes</v>
          </cell>
          <cell r="Q67" t="str">
            <v>Yes</v>
          </cell>
          <cell r="R67" t="str">
            <v>Yes</v>
          </cell>
          <cell r="S67" t="str">
            <v>Yes</v>
          </cell>
          <cell r="T67" t="str">
            <v>Yes</v>
          </cell>
          <cell r="U67" t="str">
            <v>Yes</v>
          </cell>
          <cell r="V67" t="str">
            <v>Yes</v>
          </cell>
          <cell r="W67" t="str">
            <v>Yes</v>
          </cell>
          <cell r="Y67">
            <v>10</v>
          </cell>
        </row>
        <row r="68">
          <cell r="B68" t="str">
            <v>T350</v>
          </cell>
          <cell r="C68" t="str">
            <v>Wirral University Teaching Hospital NHS Foundation Trust</v>
          </cell>
          <cell r="D68">
            <v>5908863.1056547398</v>
          </cell>
          <cell r="E68">
            <v>590886.31056547351</v>
          </cell>
          <cell r="F68">
            <v>3259</v>
          </cell>
          <cell r="G68" t="str">
            <v>3,000-4,000</v>
          </cell>
          <cell r="H68"/>
          <cell r="J68"/>
          <cell r="K68"/>
          <cell r="L68">
            <v>0</v>
          </cell>
          <cell r="M68">
            <v>0</v>
          </cell>
          <cell r="N68" t="str">
            <v>Yes</v>
          </cell>
          <cell r="O68" t="str">
            <v>Yes</v>
          </cell>
          <cell r="P68" t="str">
            <v>Yes</v>
          </cell>
          <cell r="Q68" t="str">
            <v>Yes</v>
          </cell>
          <cell r="R68" t="str">
            <v>Yes</v>
          </cell>
          <cell r="S68" t="str">
            <v>Yes</v>
          </cell>
          <cell r="T68" t="str">
            <v>Yes</v>
          </cell>
          <cell r="U68" t="str">
            <v>Yes</v>
          </cell>
          <cell r="V68" t="str">
            <v>Yes</v>
          </cell>
          <cell r="W68" t="str">
            <v>Yes</v>
          </cell>
          <cell r="Y68">
            <v>10</v>
          </cell>
        </row>
        <row r="69">
          <cell r="B69" t="str">
            <v>T351</v>
          </cell>
          <cell r="C69" t="str">
            <v>University Hospitals Birmingham NHS Foundation Trust</v>
          </cell>
          <cell r="D69">
            <v>11541722.484145731</v>
          </cell>
          <cell r="E69">
            <v>1154172.2484145761</v>
          </cell>
          <cell r="F69">
            <v>9928</v>
          </cell>
          <cell r="G69" t="str">
            <v>6,000-1,0000</v>
          </cell>
          <cell r="H69"/>
          <cell r="I69"/>
          <cell r="J69"/>
          <cell r="K69"/>
          <cell r="L69">
            <v>0</v>
          </cell>
          <cell r="M69">
            <v>0</v>
          </cell>
          <cell r="N69" t="str">
            <v>Yes</v>
          </cell>
          <cell r="O69" t="str">
            <v>Yes</v>
          </cell>
          <cell r="P69" t="str">
            <v>Yes</v>
          </cell>
          <cell r="Q69" t="str">
            <v>Yes</v>
          </cell>
          <cell r="R69" t="str">
            <v>Yes</v>
          </cell>
          <cell r="S69" t="str">
            <v>Yes</v>
          </cell>
          <cell r="T69" t="str">
            <v>Yes</v>
          </cell>
          <cell r="U69" t="str">
            <v>Yes</v>
          </cell>
          <cell r="V69" t="str">
            <v>Yes</v>
          </cell>
          <cell r="W69" t="str">
            <v>Yes</v>
          </cell>
          <cell r="X69"/>
          <cell r="Y69">
            <v>10</v>
          </cell>
        </row>
        <row r="70">
          <cell r="B70" t="str">
            <v>T352</v>
          </cell>
          <cell r="C70" t="str">
            <v>Bedford Hospital NHS Trust</v>
          </cell>
          <cell r="D70">
            <v>4190780.4634250822</v>
          </cell>
          <cell r="E70">
            <v>419078.04634250887</v>
          </cell>
          <cell r="F70">
            <v>2888</v>
          </cell>
          <cell r="G70" t="str">
            <v>2,000-3,000</v>
          </cell>
          <cell r="H70"/>
          <cell r="J70"/>
          <cell r="K70"/>
          <cell r="L70">
            <v>0</v>
          </cell>
          <cell r="M70">
            <v>0</v>
          </cell>
          <cell r="N70" t="str">
            <v>Yes</v>
          </cell>
          <cell r="O70" t="str">
            <v>Yes</v>
          </cell>
          <cell r="P70" t="str">
            <v>Yes</v>
          </cell>
          <cell r="Q70" t="str">
            <v>Yes</v>
          </cell>
          <cell r="R70" t="str">
            <v>Yes</v>
          </cell>
          <cell r="S70" t="str">
            <v>Yes</v>
          </cell>
          <cell r="T70" t="str">
            <v>Yes</v>
          </cell>
          <cell r="U70" t="str">
            <v>Yes</v>
          </cell>
          <cell r="V70" t="str">
            <v>Yes</v>
          </cell>
          <cell r="W70" t="str">
            <v>Yes</v>
          </cell>
          <cell r="Y70">
            <v>10</v>
          </cell>
        </row>
        <row r="71">
          <cell r="B71" t="str">
            <v>T359</v>
          </cell>
          <cell r="C71" t="str">
            <v>Royal Wolverhampton Hospitals NHS Trust</v>
          </cell>
          <cell r="D71">
            <v>3876570.9295962206</v>
          </cell>
          <cell r="E71">
            <v>387657.09295962192</v>
          </cell>
          <cell r="F71">
            <v>5105</v>
          </cell>
          <cell r="G71" t="str">
            <v>5,000-6,000</v>
          </cell>
          <cell r="H71"/>
          <cell r="J71"/>
          <cell r="L71">
            <v>0</v>
          </cell>
          <cell r="M71">
            <v>0</v>
          </cell>
          <cell r="N71" t="str">
            <v>Yes</v>
          </cell>
          <cell r="O71" t="str">
            <v>Yes</v>
          </cell>
          <cell r="P71" t="str">
            <v>Yes</v>
          </cell>
          <cell r="Q71" t="str">
            <v>Yes</v>
          </cell>
          <cell r="R71" t="str">
            <v>Yes</v>
          </cell>
          <cell r="S71" t="str">
            <v>Yes</v>
          </cell>
          <cell r="T71" t="str">
            <v>Yes</v>
          </cell>
          <cell r="U71" t="str">
            <v>Yes</v>
          </cell>
          <cell r="V71" t="str">
            <v>Yes</v>
          </cell>
          <cell r="W71" t="str">
            <v>Yes</v>
          </cell>
          <cell r="Y71">
            <v>10</v>
          </cell>
        </row>
        <row r="72">
          <cell r="B72" t="str">
            <v>T360</v>
          </cell>
          <cell r="C72" t="str">
            <v>Yeovil District Hospital NHS Foundation Trust</v>
          </cell>
          <cell r="D72">
            <v>1020320.8604839189</v>
          </cell>
          <cell r="E72">
            <v>102032.08604839211</v>
          </cell>
          <cell r="F72">
            <v>1463</v>
          </cell>
          <cell r="G72" t="str">
            <v>Below 2,000</v>
          </cell>
          <cell r="H72"/>
          <cell r="J72"/>
          <cell r="K72"/>
          <cell r="L72">
            <v>0</v>
          </cell>
          <cell r="M72">
            <v>0</v>
          </cell>
          <cell r="N72" t="str">
            <v>Yes</v>
          </cell>
          <cell r="O72" t="str">
            <v>Yes</v>
          </cell>
          <cell r="P72" t="str">
            <v>Yes</v>
          </cell>
          <cell r="Q72" t="str">
            <v>Yes</v>
          </cell>
          <cell r="R72" t="str">
            <v>Yes</v>
          </cell>
          <cell r="S72" t="str">
            <v>Yes</v>
          </cell>
          <cell r="T72" t="str">
            <v>Yes</v>
          </cell>
          <cell r="U72" t="str">
            <v>Yes</v>
          </cell>
          <cell r="V72" t="str">
            <v>Yes</v>
          </cell>
          <cell r="W72" t="str">
            <v>Yes</v>
          </cell>
          <cell r="Y72">
            <v>10</v>
          </cell>
        </row>
        <row r="73">
          <cell r="B73" t="str">
            <v>T362</v>
          </cell>
          <cell r="C73" t="str">
            <v>Queen Elizabeth Hospital King's Lynn NHS Foundation Trust</v>
          </cell>
          <cell r="D73">
            <v>2601495.962565117</v>
          </cell>
          <cell r="E73">
            <v>260149.59625651129</v>
          </cell>
          <cell r="F73">
            <v>2231</v>
          </cell>
          <cell r="G73" t="str">
            <v>2,000-3,000</v>
          </cell>
          <cell r="H73"/>
          <cell r="J73"/>
          <cell r="K73"/>
          <cell r="L73">
            <v>164692</v>
          </cell>
          <cell r="M73">
            <v>0</v>
          </cell>
          <cell r="N73" t="str">
            <v>No</v>
          </cell>
          <cell r="O73" t="str">
            <v>Yes</v>
          </cell>
          <cell r="P73" t="str">
            <v>Yes</v>
          </cell>
          <cell r="Q73" t="str">
            <v>No</v>
          </cell>
          <cell r="R73" t="str">
            <v>No</v>
          </cell>
          <cell r="S73" t="str">
            <v>No</v>
          </cell>
          <cell r="T73" t="str">
            <v>Yes</v>
          </cell>
          <cell r="U73" t="str">
            <v>No</v>
          </cell>
          <cell r="V73" t="str">
            <v>No</v>
          </cell>
          <cell r="W73" t="str">
            <v>Yes</v>
          </cell>
          <cell r="Y73">
            <v>4</v>
          </cell>
        </row>
        <row r="74">
          <cell r="B74" t="str">
            <v>T383</v>
          </cell>
          <cell r="C74" t="str">
            <v>King's College Hospital NHS Foundation Trust</v>
          </cell>
          <cell r="D74">
            <v>18814778.072753288</v>
          </cell>
          <cell r="E74">
            <v>1881477.8072753251</v>
          </cell>
          <cell r="F74">
            <v>5049</v>
          </cell>
          <cell r="G74" t="str">
            <v>5,000-6,000</v>
          </cell>
          <cell r="H74"/>
          <cell r="J74"/>
          <cell r="K74"/>
          <cell r="L74">
            <v>0</v>
          </cell>
          <cell r="M74">
            <v>0</v>
          </cell>
          <cell r="N74" t="str">
            <v>Yes</v>
          </cell>
          <cell r="O74" t="str">
            <v>Yes</v>
          </cell>
          <cell r="P74" t="str">
            <v>Yes</v>
          </cell>
          <cell r="Q74" t="str">
            <v>Yes</v>
          </cell>
          <cell r="R74" t="str">
            <v>Yes</v>
          </cell>
          <cell r="S74" t="str">
            <v>Yes</v>
          </cell>
          <cell r="T74" t="str">
            <v>Yes</v>
          </cell>
          <cell r="U74" t="str">
            <v>Yes</v>
          </cell>
          <cell r="V74" t="str">
            <v>Yes</v>
          </cell>
          <cell r="W74" t="str">
            <v>Yes</v>
          </cell>
          <cell r="Y74">
            <v>10</v>
          </cell>
        </row>
        <row r="75">
          <cell r="B75" t="str">
            <v>T389</v>
          </cell>
          <cell r="C75" t="str">
            <v>Bradford Teaching Hospitals NHS Foundation Trust</v>
          </cell>
          <cell r="D75">
            <v>5474323.3923975946</v>
          </cell>
          <cell r="E75">
            <v>547432.33923976123</v>
          </cell>
          <cell r="F75">
            <v>5912</v>
          </cell>
          <cell r="G75" t="str">
            <v>5,000-6,000</v>
          </cell>
          <cell r="H75"/>
          <cell r="J75"/>
          <cell r="K75"/>
          <cell r="L75">
            <v>0</v>
          </cell>
          <cell r="M75">
            <v>0</v>
          </cell>
          <cell r="N75" t="str">
            <v>Yes</v>
          </cell>
          <cell r="O75" t="str">
            <v>Yes</v>
          </cell>
          <cell r="P75" t="str">
            <v>Yes</v>
          </cell>
          <cell r="Q75" t="str">
            <v>Yes</v>
          </cell>
          <cell r="R75" t="str">
            <v>Yes</v>
          </cell>
          <cell r="S75" t="str">
            <v>Yes</v>
          </cell>
          <cell r="T75" t="str">
            <v>Yes</v>
          </cell>
          <cell r="U75" t="str">
            <v>Yes</v>
          </cell>
          <cell r="V75" t="str">
            <v>Yes</v>
          </cell>
          <cell r="W75" t="str">
            <v>Yes</v>
          </cell>
          <cell r="Y75">
            <v>10</v>
          </cell>
        </row>
        <row r="76">
          <cell r="B76" t="str">
            <v>T393</v>
          </cell>
          <cell r="C76" t="str">
            <v>Royal Surrey County Hospital NHS Foundation Trust</v>
          </cell>
          <cell r="D76">
            <v>4342199.0893464321</v>
          </cell>
          <cell r="E76">
            <v>434219.90893464349</v>
          </cell>
          <cell r="F76">
            <v>2978</v>
          </cell>
          <cell r="G76" t="str">
            <v>2,000-3,000</v>
          </cell>
          <cell r="H76"/>
          <cell r="J76"/>
          <cell r="L76">
            <v>0</v>
          </cell>
          <cell r="M76">
            <v>0</v>
          </cell>
          <cell r="N76" t="str">
            <v>Yes</v>
          </cell>
          <cell r="O76" t="str">
            <v>Yes</v>
          </cell>
          <cell r="P76" t="str">
            <v>Yes</v>
          </cell>
          <cell r="Q76" t="str">
            <v>Yes</v>
          </cell>
          <cell r="R76" t="str">
            <v>Yes</v>
          </cell>
          <cell r="S76" t="str">
            <v>Yes</v>
          </cell>
          <cell r="T76" t="str">
            <v>Yes</v>
          </cell>
          <cell r="U76" t="str">
            <v>Yes</v>
          </cell>
          <cell r="V76" t="str">
            <v>Yes</v>
          </cell>
          <cell r="W76" t="str">
            <v>Yes</v>
          </cell>
          <cell r="Y76">
            <v>10</v>
          </cell>
        </row>
        <row r="77">
          <cell r="B77" t="str">
            <v>T398</v>
          </cell>
          <cell r="C77" t="str">
            <v>Salisbury NHS Foundation Trust</v>
          </cell>
          <cell r="D77">
            <v>1338617.5820802604</v>
          </cell>
          <cell r="E77">
            <v>133861.75820802711</v>
          </cell>
          <cell r="F77">
            <v>2285</v>
          </cell>
          <cell r="G77" t="str">
            <v>2,000-3,000</v>
          </cell>
          <cell r="H77"/>
          <cell r="J77"/>
          <cell r="L77">
            <v>0</v>
          </cell>
          <cell r="M77">
            <v>0</v>
          </cell>
          <cell r="N77" t="str">
            <v>Yes</v>
          </cell>
          <cell r="O77" t="str">
            <v>Yes</v>
          </cell>
          <cell r="P77" t="str">
            <v>Yes</v>
          </cell>
          <cell r="Q77" t="str">
            <v>Yes</v>
          </cell>
          <cell r="R77" t="str">
            <v>Yes</v>
          </cell>
          <cell r="S77" t="str">
            <v>Yes</v>
          </cell>
          <cell r="T77" t="str">
            <v>Yes</v>
          </cell>
          <cell r="U77" t="str">
            <v>Yes</v>
          </cell>
          <cell r="V77" t="str">
            <v>Yes</v>
          </cell>
          <cell r="W77" t="str">
            <v>Yes</v>
          </cell>
          <cell r="Y77">
            <v>10</v>
          </cell>
        </row>
        <row r="78">
          <cell r="B78" t="str">
            <v>T411</v>
          </cell>
          <cell r="C78" t="str">
            <v>Chelsea and Westminster Hospital NHS Foundation Trust</v>
          </cell>
          <cell r="D78">
            <v>12394610.585360879</v>
          </cell>
          <cell r="E78">
            <v>1239461.0585360862</v>
          </cell>
          <cell r="F78">
            <v>11460</v>
          </cell>
          <cell r="G78" t="str">
            <v>Over 10,000</v>
          </cell>
          <cell r="H78"/>
          <cell r="J78"/>
          <cell r="K78"/>
          <cell r="L78">
            <v>0</v>
          </cell>
          <cell r="M78">
            <v>0</v>
          </cell>
          <cell r="N78" t="str">
            <v>Yes</v>
          </cell>
          <cell r="O78" t="str">
            <v>Yes</v>
          </cell>
          <cell r="P78" t="str">
            <v>Yes</v>
          </cell>
          <cell r="Q78" t="str">
            <v>Yes</v>
          </cell>
          <cell r="R78" t="str">
            <v>Yes</v>
          </cell>
          <cell r="S78" t="str">
            <v>Yes</v>
          </cell>
          <cell r="T78" t="str">
            <v>Yes</v>
          </cell>
          <cell r="U78" t="str">
            <v>Yes</v>
          </cell>
          <cell r="V78" t="str">
            <v>Yes</v>
          </cell>
          <cell r="W78" t="str">
            <v>Yes</v>
          </cell>
          <cell r="Y78">
            <v>10</v>
          </cell>
        </row>
        <row r="79">
          <cell r="B79" t="str">
            <v>T422</v>
          </cell>
          <cell r="C79" t="str">
            <v>Countess of Chester Hospital NHS Foundation Trust</v>
          </cell>
          <cell r="D79">
            <v>2202412.8231682628</v>
          </cell>
          <cell r="E79">
            <v>220241.28231682628</v>
          </cell>
          <cell r="F79">
            <v>2935</v>
          </cell>
          <cell r="G79" t="str">
            <v>2,000-3,000</v>
          </cell>
          <cell r="H79"/>
          <cell r="J79"/>
          <cell r="K79"/>
          <cell r="L79">
            <v>0</v>
          </cell>
          <cell r="M79">
            <v>0</v>
          </cell>
          <cell r="N79" t="str">
            <v>Yes</v>
          </cell>
          <cell r="O79" t="str">
            <v>Yes</v>
          </cell>
          <cell r="P79" t="str">
            <v>Yes</v>
          </cell>
          <cell r="Q79" t="str">
            <v>Yes</v>
          </cell>
          <cell r="R79" t="str">
            <v>Yes</v>
          </cell>
          <cell r="S79" t="str">
            <v>Yes</v>
          </cell>
          <cell r="T79" t="str">
            <v>Yes</v>
          </cell>
          <cell r="U79" t="str">
            <v>Yes</v>
          </cell>
          <cell r="V79" t="str">
            <v>Yes</v>
          </cell>
          <cell r="W79" t="str">
            <v>Yes</v>
          </cell>
          <cell r="Y79">
            <v>10</v>
          </cell>
        </row>
        <row r="80">
          <cell r="B80" t="str">
            <v>T431</v>
          </cell>
          <cell r="C80" t="str">
            <v>Royal Bournemouth and Christchurch Hospitals NHS Foundation Trust</v>
          </cell>
          <cell r="D80">
            <v>181212.95004435265</v>
          </cell>
          <cell r="E80">
            <v>18121.295004435349</v>
          </cell>
          <cell r="F80">
            <v>369</v>
          </cell>
          <cell r="G80" t="str">
            <v>Below 2,000</v>
          </cell>
          <cell r="H80"/>
          <cell r="J80"/>
          <cell r="L80">
            <v>0</v>
          </cell>
          <cell r="M80">
            <v>0</v>
          </cell>
          <cell r="N80" t="str">
            <v>Yes</v>
          </cell>
          <cell r="O80" t="str">
            <v>Yes</v>
          </cell>
          <cell r="P80" t="str">
            <v>N/A</v>
          </cell>
          <cell r="Q80" t="str">
            <v>N/A</v>
          </cell>
          <cell r="R80" t="str">
            <v>Yes</v>
          </cell>
          <cell r="S80" t="str">
            <v>Yes</v>
          </cell>
          <cell r="T80" t="str">
            <v>Yes</v>
          </cell>
          <cell r="U80" t="str">
            <v>Yes</v>
          </cell>
          <cell r="V80" t="str">
            <v>Yes</v>
          </cell>
          <cell r="W80" t="str">
            <v>Yes</v>
          </cell>
          <cell r="Y80">
            <v>8</v>
          </cell>
        </row>
        <row r="81">
          <cell r="B81" t="str">
            <v>T455</v>
          </cell>
          <cell r="C81" t="str">
            <v>Leeds Teaching Hospitals NHS Trust</v>
          </cell>
          <cell r="D81">
            <v>11241326.851119706</v>
          </cell>
          <cell r="E81">
            <v>1124132.6851119697</v>
          </cell>
          <cell r="F81">
            <v>9972</v>
          </cell>
          <cell r="G81" t="str">
            <v>6,000-1,0000</v>
          </cell>
          <cell r="H81"/>
          <cell r="J81"/>
          <cell r="L81">
            <v>0</v>
          </cell>
          <cell r="M81">
            <v>0</v>
          </cell>
          <cell r="N81" t="str">
            <v>Yes</v>
          </cell>
          <cell r="O81" t="str">
            <v>Yes</v>
          </cell>
          <cell r="P81" t="str">
            <v>Yes</v>
          </cell>
          <cell r="Q81" t="str">
            <v>Yes</v>
          </cell>
          <cell r="R81" t="str">
            <v>Yes</v>
          </cell>
          <cell r="S81" t="str">
            <v>Yes</v>
          </cell>
          <cell r="T81" t="str">
            <v>Yes</v>
          </cell>
          <cell r="U81" t="str">
            <v>Yes</v>
          </cell>
          <cell r="V81" t="str">
            <v>Yes</v>
          </cell>
          <cell r="W81" t="str">
            <v>Yes</v>
          </cell>
          <cell r="Y81">
            <v>10</v>
          </cell>
        </row>
        <row r="82">
          <cell r="B82" t="str">
            <v>T456</v>
          </cell>
          <cell r="C82" t="str">
            <v>Gateshead Health NHS Foundation Trust</v>
          </cell>
          <cell r="D82">
            <v>1304249.6396414933</v>
          </cell>
          <cell r="E82">
            <v>130424.96396414936</v>
          </cell>
          <cell r="F82">
            <v>1879</v>
          </cell>
          <cell r="G82" t="str">
            <v>Below 2,000</v>
          </cell>
          <cell r="H82"/>
          <cell r="J82"/>
          <cell r="L82">
            <v>0</v>
          </cell>
          <cell r="M82">
            <v>0</v>
          </cell>
          <cell r="N82" t="str">
            <v>Yes</v>
          </cell>
          <cell r="O82" t="str">
            <v>Yes</v>
          </cell>
          <cell r="P82" t="str">
            <v>Yes</v>
          </cell>
          <cell r="Q82" t="str">
            <v>Yes</v>
          </cell>
          <cell r="R82" t="str">
            <v>Yes</v>
          </cell>
          <cell r="S82" t="str">
            <v>Yes</v>
          </cell>
          <cell r="T82" t="str">
            <v>Yes</v>
          </cell>
          <cell r="U82" t="str">
            <v>Yes</v>
          </cell>
          <cell r="V82" t="str">
            <v>Yes</v>
          </cell>
          <cell r="W82" t="str">
            <v>Yes</v>
          </cell>
          <cell r="Y82">
            <v>10</v>
          </cell>
        </row>
        <row r="83">
          <cell r="B83" t="str">
            <v>T457</v>
          </cell>
          <cell r="C83" t="str">
            <v xml:space="preserve">University Hospitals of Derby and Burton NHS Foundation Trust </v>
          </cell>
          <cell r="D83">
            <v>7687482.7996609528</v>
          </cell>
          <cell r="E83">
            <v>768748.2799660936</v>
          </cell>
          <cell r="F83">
            <v>6174</v>
          </cell>
          <cell r="G83" t="str">
            <v>6,000-1,0000</v>
          </cell>
          <cell r="H83"/>
          <cell r="J83"/>
          <cell r="K83"/>
          <cell r="L83">
            <v>0</v>
          </cell>
          <cell r="M83">
            <v>0</v>
          </cell>
          <cell r="N83" t="str">
            <v>Yes</v>
          </cell>
          <cell r="O83" t="str">
            <v>Yes</v>
          </cell>
          <cell r="P83" t="str">
            <v>Yes</v>
          </cell>
          <cell r="Q83" t="str">
            <v>Yes</v>
          </cell>
          <cell r="R83" t="str">
            <v>Yes</v>
          </cell>
          <cell r="S83" t="str">
            <v>Yes</v>
          </cell>
          <cell r="T83" t="str">
            <v>Yes</v>
          </cell>
          <cell r="U83" t="str">
            <v>Yes</v>
          </cell>
          <cell r="V83" t="str">
            <v>Yes</v>
          </cell>
          <cell r="W83" t="str">
            <v>Yes</v>
          </cell>
          <cell r="Y83">
            <v>10</v>
          </cell>
        </row>
        <row r="84">
          <cell r="B84" t="str">
            <v>T460</v>
          </cell>
          <cell r="C84" t="str">
            <v>Ashford and St Peter's Hospitals NHS Foundation Trust</v>
          </cell>
          <cell r="D84">
            <v>5157939.0275135273</v>
          </cell>
          <cell r="E84">
            <v>515793.9027513545</v>
          </cell>
          <cell r="F84">
            <v>4167</v>
          </cell>
          <cell r="G84" t="str">
            <v>4,000-5,000</v>
          </cell>
          <cell r="H84"/>
          <cell r="J84"/>
          <cell r="L84">
            <v>0</v>
          </cell>
          <cell r="M84">
            <v>0</v>
          </cell>
          <cell r="N84" t="str">
            <v>Yes</v>
          </cell>
          <cell r="O84" t="str">
            <v>Yes</v>
          </cell>
          <cell r="P84" t="str">
            <v>Yes</v>
          </cell>
          <cell r="Q84" t="str">
            <v>Yes</v>
          </cell>
          <cell r="R84" t="str">
            <v>Yes</v>
          </cell>
          <cell r="S84" t="str">
            <v>Yes</v>
          </cell>
          <cell r="T84" t="str">
            <v>Yes</v>
          </cell>
          <cell r="U84" t="str">
            <v>Yes</v>
          </cell>
          <cell r="V84" t="str">
            <v>Yes</v>
          </cell>
          <cell r="W84" t="str">
            <v>Yes</v>
          </cell>
          <cell r="Y84">
            <v>10</v>
          </cell>
        </row>
        <row r="85">
          <cell r="B85" t="str">
            <v>T462</v>
          </cell>
          <cell r="C85" t="str">
            <v>University Hospitals of Morecambe Bay NHS Foundation Trust</v>
          </cell>
          <cell r="D85">
            <v>6613577.1840543021</v>
          </cell>
          <cell r="E85">
            <v>661357.71840543114</v>
          </cell>
          <cell r="F85">
            <v>3151</v>
          </cell>
          <cell r="G85" t="str">
            <v>3,000-4,000</v>
          </cell>
          <cell r="H85"/>
          <cell r="J85"/>
          <cell r="L85">
            <v>0</v>
          </cell>
          <cell r="M85">
            <v>0</v>
          </cell>
          <cell r="N85" t="str">
            <v>Yes</v>
          </cell>
          <cell r="O85" t="str">
            <v>Yes</v>
          </cell>
          <cell r="P85" t="str">
            <v>Yes</v>
          </cell>
          <cell r="Q85" t="str">
            <v>Yes</v>
          </cell>
          <cell r="R85" t="str">
            <v>Yes</v>
          </cell>
          <cell r="S85" t="str">
            <v>Yes</v>
          </cell>
          <cell r="T85" t="str">
            <v>Yes</v>
          </cell>
          <cell r="U85" t="str">
            <v>Yes</v>
          </cell>
          <cell r="V85" t="str">
            <v>Yes</v>
          </cell>
          <cell r="W85" t="str">
            <v>Yes</v>
          </cell>
          <cell r="Y85">
            <v>10</v>
          </cell>
        </row>
        <row r="86">
          <cell r="B86" t="str">
            <v>T463</v>
          </cell>
          <cell r="C86" t="str">
            <v>County Durham and Darlington NHS Foundation Trust</v>
          </cell>
          <cell r="D86">
            <v>4925742.70228511</v>
          </cell>
          <cell r="E86">
            <v>492574.27022851072</v>
          </cell>
          <cell r="F86">
            <v>5128</v>
          </cell>
          <cell r="G86" t="str">
            <v>5,000-6,000</v>
          </cell>
          <cell r="H86"/>
          <cell r="J86"/>
          <cell r="L86">
            <v>0</v>
          </cell>
          <cell r="M86">
            <v>0</v>
          </cell>
          <cell r="N86" t="str">
            <v>Yes</v>
          </cell>
          <cell r="O86" t="str">
            <v>Yes</v>
          </cell>
          <cell r="P86" t="str">
            <v>Yes</v>
          </cell>
          <cell r="Q86" t="str">
            <v>Yes</v>
          </cell>
          <cell r="R86" t="str">
            <v>Yes</v>
          </cell>
          <cell r="S86" t="str">
            <v>Yes</v>
          </cell>
          <cell r="T86" t="str">
            <v>Yes</v>
          </cell>
          <cell r="U86" t="str">
            <v>Yes</v>
          </cell>
          <cell r="V86" t="str">
            <v>Yes</v>
          </cell>
          <cell r="W86" t="str">
            <v>Yes</v>
          </cell>
          <cell r="Y86">
            <v>10</v>
          </cell>
        </row>
        <row r="87">
          <cell r="B87" t="str">
            <v>T466</v>
          </cell>
          <cell r="C87" t="str">
            <v>Surrey and Sussex Healthcare NHS Trust</v>
          </cell>
          <cell r="D87">
            <v>4340127.9501302699</v>
          </cell>
          <cell r="E87">
            <v>434012.79501302727</v>
          </cell>
          <cell r="F87">
            <v>4547</v>
          </cell>
          <cell r="G87" t="str">
            <v>4,000-5,000</v>
          </cell>
          <cell r="H87"/>
          <cell r="J87"/>
          <cell r="K87"/>
          <cell r="L87">
            <v>0</v>
          </cell>
          <cell r="M87">
            <v>0</v>
          </cell>
          <cell r="N87" t="str">
            <v>Yes</v>
          </cell>
          <cell r="O87" t="str">
            <v>Yes</v>
          </cell>
          <cell r="P87" t="str">
            <v>Yes</v>
          </cell>
          <cell r="Q87" t="str">
            <v>Yes</v>
          </cell>
          <cell r="R87" t="str">
            <v>Yes</v>
          </cell>
          <cell r="S87" t="str">
            <v>Yes</v>
          </cell>
          <cell r="T87" t="str">
            <v>Yes</v>
          </cell>
          <cell r="U87" t="str">
            <v>Yes</v>
          </cell>
          <cell r="V87" t="str">
            <v>Yes</v>
          </cell>
          <cell r="W87" t="str">
            <v>Yes</v>
          </cell>
          <cell r="Y87">
            <v>10</v>
          </cell>
        </row>
        <row r="88">
          <cell r="B88" t="str">
            <v>T467</v>
          </cell>
          <cell r="C88" t="str">
            <v>The Newcastle Upon Tyne Hospitals NHS Foundation Trust</v>
          </cell>
          <cell r="D88">
            <v>7486868.4968629582</v>
          </cell>
          <cell r="E88">
            <v>748686.84968629852</v>
          </cell>
          <cell r="F88">
            <v>6622</v>
          </cell>
          <cell r="G88" t="str">
            <v>6,000-1,0000</v>
          </cell>
          <cell r="H88"/>
          <cell r="J88"/>
          <cell r="L88">
            <v>0</v>
          </cell>
          <cell r="M88">
            <v>0</v>
          </cell>
          <cell r="N88" t="str">
            <v>Yes</v>
          </cell>
          <cell r="O88" t="str">
            <v>Yes</v>
          </cell>
          <cell r="P88" t="str">
            <v>Yes</v>
          </cell>
          <cell r="Q88" t="str">
            <v>Yes</v>
          </cell>
          <cell r="R88" t="str">
            <v>Yes</v>
          </cell>
          <cell r="S88" t="str">
            <v>Yes</v>
          </cell>
          <cell r="T88" t="str">
            <v>Yes</v>
          </cell>
          <cell r="U88" t="str">
            <v>Yes</v>
          </cell>
          <cell r="V88" t="str">
            <v>Yes</v>
          </cell>
          <cell r="W88" t="str">
            <v>Yes</v>
          </cell>
          <cell r="Y88">
            <v>10</v>
          </cell>
        </row>
        <row r="89">
          <cell r="B89" t="str">
            <v>T468</v>
          </cell>
          <cell r="C89" t="str">
            <v>Northumbria Healthcare NHS Foundation Trust</v>
          </cell>
          <cell r="D89">
            <v>3829266.2034001956</v>
          </cell>
          <cell r="E89">
            <v>382926.62034001946</v>
          </cell>
          <cell r="F89">
            <v>3229</v>
          </cell>
          <cell r="G89" t="str">
            <v>3,000-4,000</v>
          </cell>
          <cell r="H89"/>
          <cell r="J89"/>
          <cell r="K89"/>
          <cell r="L89">
            <v>0</v>
          </cell>
          <cell r="M89">
            <v>0</v>
          </cell>
          <cell r="N89" t="str">
            <v>Yes</v>
          </cell>
          <cell r="O89" t="str">
            <v>Yes</v>
          </cell>
          <cell r="P89" t="str">
            <v>Yes</v>
          </cell>
          <cell r="Q89" t="str">
            <v>Yes</v>
          </cell>
          <cell r="R89" t="str">
            <v>Yes</v>
          </cell>
          <cell r="S89" t="str">
            <v>Yes</v>
          </cell>
          <cell r="T89" t="str">
            <v>Yes</v>
          </cell>
          <cell r="U89" t="str">
            <v>Yes</v>
          </cell>
          <cell r="V89" t="str">
            <v>Yes</v>
          </cell>
          <cell r="W89" t="str">
            <v>Yes</v>
          </cell>
          <cell r="Y89">
            <v>10</v>
          </cell>
        </row>
        <row r="90">
          <cell r="B90" t="str">
            <v>T487</v>
          </cell>
          <cell r="C90" t="str">
            <v>North Tees and Hartlepool NHS Foundation Trust</v>
          </cell>
          <cell r="D90">
            <v>1951174.4713454752</v>
          </cell>
          <cell r="E90">
            <v>195117.4471345488</v>
          </cell>
          <cell r="F90">
            <v>3013</v>
          </cell>
          <cell r="G90" t="str">
            <v>3,000-4,000</v>
          </cell>
          <cell r="H90"/>
          <cell r="J90"/>
          <cell r="L90">
            <v>0</v>
          </cell>
          <cell r="M90">
            <v>0</v>
          </cell>
          <cell r="N90" t="str">
            <v>Yes</v>
          </cell>
          <cell r="O90" t="str">
            <v>Yes</v>
          </cell>
          <cell r="P90" t="str">
            <v>Yes</v>
          </cell>
          <cell r="Q90" t="str">
            <v>Yes</v>
          </cell>
          <cell r="R90" t="str">
            <v>Yes</v>
          </cell>
          <cell r="S90" t="str">
            <v>Yes</v>
          </cell>
          <cell r="T90" t="str">
            <v>Yes</v>
          </cell>
          <cell r="U90" t="str">
            <v>Yes</v>
          </cell>
          <cell r="V90" t="str">
            <v>Yes</v>
          </cell>
          <cell r="W90" t="str">
            <v>Yes</v>
          </cell>
          <cell r="Y90">
            <v>10</v>
          </cell>
        </row>
        <row r="91">
          <cell r="B91" t="str">
            <v>T489</v>
          </cell>
          <cell r="C91" t="str">
            <v>Epsom and St Helier University Hospitals NHS Trust</v>
          </cell>
          <cell r="D91">
            <v>7921281.8185922643</v>
          </cell>
          <cell r="E91">
            <v>792128.1818592269</v>
          </cell>
          <cell r="F91">
            <v>4930</v>
          </cell>
          <cell r="G91" t="str">
            <v>4,000-5,000</v>
          </cell>
          <cell r="H91"/>
          <cell r="J91"/>
          <cell r="L91">
            <v>0</v>
          </cell>
          <cell r="M91">
            <v>0</v>
          </cell>
          <cell r="N91" t="str">
            <v>Yes</v>
          </cell>
          <cell r="O91" t="str">
            <v>Yes</v>
          </cell>
          <cell r="P91" t="str">
            <v>Yes</v>
          </cell>
          <cell r="Q91" t="str">
            <v>Yes</v>
          </cell>
          <cell r="R91" t="str">
            <v>Yes</v>
          </cell>
          <cell r="S91" t="str">
            <v>Yes</v>
          </cell>
          <cell r="T91" t="str">
            <v>Yes</v>
          </cell>
          <cell r="U91" t="str">
            <v>Yes</v>
          </cell>
          <cell r="V91" t="str">
            <v>Yes</v>
          </cell>
          <cell r="W91" t="str">
            <v>Yes</v>
          </cell>
          <cell r="Y91">
            <v>10</v>
          </cell>
        </row>
        <row r="92">
          <cell r="B92" t="str">
            <v>T491</v>
          </cell>
          <cell r="C92" t="str">
            <v>East Kent Hospitals University NHS Foundation Trust</v>
          </cell>
          <cell r="D92">
            <v>8662166.8680723812</v>
          </cell>
          <cell r="E92">
            <v>866216.68680724129</v>
          </cell>
          <cell r="F92">
            <v>6853</v>
          </cell>
          <cell r="G92" t="str">
            <v>6,000-1,0000</v>
          </cell>
          <cell r="H92"/>
          <cell r="J92"/>
          <cell r="K92"/>
          <cell r="L92">
            <v>0</v>
          </cell>
          <cell r="M92">
            <v>0</v>
          </cell>
          <cell r="N92" t="str">
            <v>Yes</v>
          </cell>
          <cell r="O92" t="str">
            <v>Yes</v>
          </cell>
          <cell r="P92" t="str">
            <v>Yes</v>
          </cell>
          <cell r="Q92" t="str">
            <v>Yes</v>
          </cell>
          <cell r="R92" t="str">
            <v>Yes</v>
          </cell>
          <cell r="S92" t="str">
            <v>Yes</v>
          </cell>
          <cell r="T92" t="str">
            <v>Yes</v>
          </cell>
          <cell r="U92" t="str">
            <v>Yes</v>
          </cell>
          <cell r="V92" t="str">
            <v>Yes</v>
          </cell>
          <cell r="W92" t="str">
            <v>Yes</v>
          </cell>
          <cell r="Y92">
            <v>10</v>
          </cell>
        </row>
        <row r="93">
          <cell r="B93" t="str">
            <v>T492</v>
          </cell>
          <cell r="C93" t="str">
            <v>North Bristol NHS Trust</v>
          </cell>
          <cell r="D93">
            <v>3447395.4933950738</v>
          </cell>
          <cell r="E93">
            <v>344739.54933950864</v>
          </cell>
          <cell r="F93">
            <v>6265</v>
          </cell>
          <cell r="G93" t="str">
            <v>6,000-1,0000</v>
          </cell>
          <cell r="H93"/>
          <cell r="J93"/>
          <cell r="L93">
            <v>0</v>
          </cell>
          <cell r="M93">
            <v>0</v>
          </cell>
          <cell r="N93" t="str">
            <v>Yes</v>
          </cell>
          <cell r="O93" t="str">
            <v>Yes</v>
          </cell>
          <cell r="P93" t="str">
            <v>Yes</v>
          </cell>
          <cell r="Q93" t="str">
            <v>Yes</v>
          </cell>
          <cell r="R93" t="str">
            <v>Yes</v>
          </cell>
          <cell r="S93" t="str">
            <v>Yes</v>
          </cell>
          <cell r="T93" t="str">
            <v>Yes</v>
          </cell>
          <cell r="U93" t="str">
            <v>Yes</v>
          </cell>
          <cell r="V93" t="str">
            <v>Yes</v>
          </cell>
          <cell r="W93" t="str">
            <v>Yes</v>
          </cell>
          <cell r="Y93">
            <v>10</v>
          </cell>
        </row>
        <row r="94">
          <cell r="B94" t="str">
            <v>T504</v>
          </cell>
          <cell r="C94" t="str">
            <v>St George's University Hospitals NHS Foundation Trust</v>
          </cell>
          <cell r="D94">
            <v>8799658.0405107681</v>
          </cell>
          <cell r="E94">
            <v>879965.80405107513</v>
          </cell>
          <cell r="F94">
            <v>5200</v>
          </cell>
          <cell r="G94" t="str">
            <v>5,000-6,000</v>
          </cell>
          <cell r="H94"/>
          <cell r="J94"/>
          <cell r="L94">
            <v>0</v>
          </cell>
          <cell r="M94">
            <v>0</v>
          </cell>
          <cell r="N94" t="str">
            <v>Yes</v>
          </cell>
          <cell r="O94" t="str">
            <v>Yes</v>
          </cell>
          <cell r="P94" t="str">
            <v>Yes</v>
          </cell>
          <cell r="Q94" t="str">
            <v>Yes</v>
          </cell>
          <cell r="R94" t="str">
            <v>Yes</v>
          </cell>
          <cell r="S94" t="str">
            <v>Yes</v>
          </cell>
          <cell r="T94" t="str">
            <v>Yes</v>
          </cell>
          <cell r="U94" t="str">
            <v>Yes</v>
          </cell>
          <cell r="V94" t="str">
            <v>Yes</v>
          </cell>
          <cell r="W94" t="str">
            <v>Yes</v>
          </cell>
          <cell r="Y94">
            <v>10</v>
          </cell>
        </row>
        <row r="95">
          <cell r="B95" t="str">
            <v>T521</v>
          </cell>
          <cell r="C95" t="str">
            <v>Kingston Hospital NHS Foundation Trust</v>
          </cell>
          <cell r="D95">
            <v>10872513.050945228</v>
          </cell>
          <cell r="E95">
            <v>1087251.3050945252</v>
          </cell>
          <cell r="F95">
            <v>5737</v>
          </cell>
          <cell r="G95" t="str">
            <v>5,000-6,000</v>
          </cell>
          <cell r="H95"/>
          <cell r="J95"/>
          <cell r="L95">
            <v>0</v>
          </cell>
          <cell r="M95">
            <v>0</v>
          </cell>
          <cell r="N95" t="str">
            <v>Yes</v>
          </cell>
          <cell r="O95" t="str">
            <v>Yes</v>
          </cell>
          <cell r="P95" t="str">
            <v>Yes</v>
          </cell>
          <cell r="Q95" t="str">
            <v>Yes</v>
          </cell>
          <cell r="R95" t="str">
            <v>Yes</v>
          </cell>
          <cell r="S95" t="str">
            <v>Yes</v>
          </cell>
          <cell r="T95" t="str">
            <v>Yes</v>
          </cell>
          <cell r="U95" t="str">
            <v>Yes</v>
          </cell>
          <cell r="V95" t="str">
            <v>Yes</v>
          </cell>
          <cell r="W95" t="str">
            <v>Yes</v>
          </cell>
          <cell r="Y95">
            <v>10</v>
          </cell>
        </row>
        <row r="96">
          <cell r="B96" t="str">
            <v>T541</v>
          </cell>
          <cell r="C96" t="str">
            <v>Guy's and St Thomas' NHS Foundation Trust</v>
          </cell>
          <cell r="D96">
            <v>6197039.0246484103</v>
          </cell>
          <cell r="E96">
            <v>619703.90246484429</v>
          </cell>
          <cell r="F96">
            <v>7084</v>
          </cell>
          <cell r="G96" t="str">
            <v>6,000-1,0000</v>
          </cell>
          <cell r="H96"/>
          <cell r="J96"/>
          <cell r="K96"/>
          <cell r="L96">
            <v>0</v>
          </cell>
          <cell r="M96">
            <v>0</v>
          </cell>
          <cell r="N96" t="str">
            <v>Yes</v>
          </cell>
          <cell r="O96" t="str">
            <v>Yes</v>
          </cell>
          <cell r="P96" t="str">
            <v>Yes</v>
          </cell>
          <cell r="Q96" t="str">
            <v>Yes</v>
          </cell>
          <cell r="R96" t="str">
            <v>Yes</v>
          </cell>
          <cell r="S96" t="str">
            <v>Yes</v>
          </cell>
          <cell r="T96" t="str">
            <v>Yes</v>
          </cell>
          <cell r="U96" t="str">
            <v>Yes</v>
          </cell>
          <cell r="V96" t="str">
            <v>Yes</v>
          </cell>
          <cell r="W96" t="str">
            <v>Yes</v>
          </cell>
          <cell r="Y96">
            <v>10</v>
          </cell>
        </row>
        <row r="97">
          <cell r="B97" t="str">
            <v>T554</v>
          </cell>
          <cell r="C97" t="str">
            <v>Southport and Ormskirk Hospital NHS Trust</v>
          </cell>
          <cell r="D97">
            <v>3188030.8623933722</v>
          </cell>
          <cell r="E97">
            <v>318803.08623933792</v>
          </cell>
          <cell r="F97">
            <v>2346</v>
          </cell>
          <cell r="G97" t="str">
            <v>2,000-3,000</v>
          </cell>
          <cell r="H97"/>
          <cell r="J97"/>
          <cell r="L97">
            <v>0</v>
          </cell>
          <cell r="M97">
            <v>0</v>
          </cell>
          <cell r="N97" t="str">
            <v>Yes</v>
          </cell>
          <cell r="O97" t="str">
            <v>Yes</v>
          </cell>
          <cell r="P97" t="str">
            <v>Yes</v>
          </cell>
          <cell r="Q97" t="str">
            <v>Yes</v>
          </cell>
          <cell r="R97" t="str">
            <v>Yes</v>
          </cell>
          <cell r="S97" t="str">
            <v>Yes</v>
          </cell>
          <cell r="T97" t="str">
            <v>Yes</v>
          </cell>
          <cell r="U97" t="str">
            <v>Yes</v>
          </cell>
          <cell r="V97" t="str">
            <v>Yes</v>
          </cell>
          <cell r="W97" t="str">
            <v>Yes</v>
          </cell>
          <cell r="Y97">
            <v>10</v>
          </cell>
        </row>
        <row r="98">
          <cell r="B98" t="str">
            <v>T559</v>
          </cell>
          <cell r="C98" t="str">
            <v>Hull and East Yorkshire Hospitals NHS Trust</v>
          </cell>
          <cell r="D98">
            <v>4710000.0559408367</v>
          </cell>
          <cell r="E98">
            <v>471000.0055940859</v>
          </cell>
          <cell r="F98">
            <v>5475</v>
          </cell>
          <cell r="G98" t="str">
            <v>5,000-6,000</v>
          </cell>
          <cell r="H98"/>
          <cell r="J98"/>
          <cell r="L98">
            <v>0</v>
          </cell>
          <cell r="M98">
            <v>0</v>
          </cell>
          <cell r="N98" t="str">
            <v>Yes</v>
          </cell>
          <cell r="O98" t="str">
            <v>Yes</v>
          </cell>
          <cell r="P98" t="str">
            <v>Yes</v>
          </cell>
          <cell r="Q98" t="str">
            <v>Yes</v>
          </cell>
          <cell r="R98" t="str">
            <v>Yes</v>
          </cell>
          <cell r="S98" t="str">
            <v>Yes</v>
          </cell>
          <cell r="T98" t="str">
            <v>Yes</v>
          </cell>
          <cell r="U98" t="str">
            <v>Yes</v>
          </cell>
          <cell r="V98" t="str">
            <v>Yes</v>
          </cell>
          <cell r="W98" t="str">
            <v>Yes</v>
          </cell>
          <cell r="Y98">
            <v>10</v>
          </cell>
        </row>
        <row r="99">
          <cell r="B99" t="str">
            <v>T562</v>
          </cell>
          <cell r="C99" t="str">
            <v>West Hertfordshire Hospitals NHS Trust</v>
          </cell>
          <cell r="D99">
            <v>8102477.2200619625</v>
          </cell>
          <cell r="E99">
            <v>810247.72200619616</v>
          </cell>
          <cell r="F99">
            <v>4921</v>
          </cell>
          <cell r="G99" t="str">
            <v>4,000-5,000</v>
          </cell>
          <cell r="H99"/>
          <cell r="J99"/>
          <cell r="K99"/>
          <cell r="L99">
            <v>0</v>
          </cell>
          <cell r="M99">
            <v>0</v>
          </cell>
          <cell r="N99" t="str">
            <v>Yes</v>
          </cell>
          <cell r="O99" t="str">
            <v>Yes</v>
          </cell>
          <cell r="P99" t="str">
            <v>Yes</v>
          </cell>
          <cell r="Q99" t="str">
            <v>Yes</v>
          </cell>
          <cell r="R99" t="str">
            <v>Yes</v>
          </cell>
          <cell r="S99" t="str">
            <v>Yes</v>
          </cell>
          <cell r="T99" t="str">
            <v>Yes</v>
          </cell>
          <cell r="U99" t="str">
            <v>Yes</v>
          </cell>
          <cell r="V99" t="str">
            <v>Yes</v>
          </cell>
          <cell r="W99" t="str">
            <v>Yes</v>
          </cell>
          <cell r="Y99">
            <v>10</v>
          </cell>
        </row>
        <row r="100">
          <cell r="B100" t="str">
            <v>T564</v>
          </cell>
          <cell r="C100" t="str">
            <v>University Hospitals of Leicester NHS Trust</v>
          </cell>
          <cell r="D100">
            <v>11712086.299378533</v>
          </cell>
          <cell r="E100">
            <v>1171208.6299378537</v>
          </cell>
          <cell r="F100">
            <v>10597</v>
          </cell>
          <cell r="G100" t="str">
            <v>Over 10,000</v>
          </cell>
          <cell r="H100"/>
          <cell r="J100"/>
          <cell r="L100">
            <v>0</v>
          </cell>
          <cell r="M100">
            <v>0</v>
          </cell>
          <cell r="N100" t="str">
            <v>Yes</v>
          </cell>
          <cell r="O100" t="str">
            <v>Yes</v>
          </cell>
          <cell r="P100" t="str">
            <v>Yes</v>
          </cell>
          <cell r="Q100" t="str">
            <v>Yes</v>
          </cell>
          <cell r="R100" t="str">
            <v>Yes</v>
          </cell>
          <cell r="S100" t="str">
            <v>Yes</v>
          </cell>
          <cell r="T100" t="str">
            <v>Yes</v>
          </cell>
          <cell r="U100" t="str">
            <v>Yes</v>
          </cell>
          <cell r="V100" t="str">
            <v>Yes</v>
          </cell>
          <cell r="W100" t="str">
            <v>Yes</v>
          </cell>
          <cell r="Y100">
            <v>10</v>
          </cell>
        </row>
        <row r="101">
          <cell r="B101" t="str">
            <v>T565</v>
          </cell>
          <cell r="C101" t="str">
            <v>United Lincolnshire Hospitals NHS Trust</v>
          </cell>
          <cell r="D101">
            <v>6408621.3191874186</v>
          </cell>
          <cell r="E101">
            <v>640862.13191874325</v>
          </cell>
          <cell r="F101">
            <v>5326</v>
          </cell>
          <cell r="G101" t="str">
            <v>5,000-6,000</v>
          </cell>
          <cell r="H101"/>
          <cell r="J101"/>
          <cell r="K101"/>
          <cell r="L101">
            <v>0</v>
          </cell>
          <cell r="M101">
            <v>0</v>
          </cell>
          <cell r="N101" t="str">
            <v>Yes</v>
          </cell>
          <cell r="O101" t="str">
            <v>Yes</v>
          </cell>
          <cell r="P101" t="str">
            <v>Yes</v>
          </cell>
          <cell r="Q101" t="str">
            <v>Yes</v>
          </cell>
          <cell r="R101" t="str">
            <v>Yes</v>
          </cell>
          <cell r="S101" t="str">
            <v>Yes</v>
          </cell>
          <cell r="T101" t="str">
            <v>Yes</v>
          </cell>
          <cell r="U101" t="str">
            <v>Yes</v>
          </cell>
          <cell r="V101" t="str">
            <v>Yes</v>
          </cell>
          <cell r="W101" t="str">
            <v>Yes</v>
          </cell>
          <cell r="Y101">
            <v>10</v>
          </cell>
        </row>
        <row r="102">
          <cell r="B102" t="str">
            <v>T567</v>
          </cell>
          <cell r="C102" t="str">
            <v>Worcestershire Acute Hospitals NHS Trust</v>
          </cell>
          <cell r="D102">
            <v>5536267.696739587</v>
          </cell>
          <cell r="E102">
            <v>553626.76967395842</v>
          </cell>
          <cell r="F102">
            <v>5587</v>
          </cell>
          <cell r="G102" t="str">
            <v>5,000-6,000</v>
          </cell>
          <cell r="H102"/>
          <cell r="J102"/>
          <cell r="K102"/>
          <cell r="L102">
            <v>0</v>
          </cell>
          <cell r="M102">
            <v>0</v>
          </cell>
          <cell r="N102" t="str">
            <v>Yes</v>
          </cell>
          <cell r="O102" t="str">
            <v>Yes</v>
          </cell>
          <cell r="P102" t="str">
            <v>Yes</v>
          </cell>
          <cell r="Q102" t="str">
            <v>Yes</v>
          </cell>
          <cell r="R102" t="str">
            <v>Yes</v>
          </cell>
          <cell r="S102" t="str">
            <v>Yes</v>
          </cell>
          <cell r="T102" t="str">
            <v>Yes</v>
          </cell>
          <cell r="U102" t="str">
            <v>Yes</v>
          </cell>
          <cell r="V102" t="str">
            <v>Yes</v>
          </cell>
          <cell r="W102" t="str">
            <v>Yes</v>
          </cell>
          <cell r="Y102">
            <v>10</v>
          </cell>
        </row>
        <row r="103">
          <cell r="B103" t="str">
            <v>T569</v>
          </cell>
          <cell r="C103" t="str">
            <v>East and North Hertfordshire NHS Trust</v>
          </cell>
          <cell r="D103">
            <v>4649975.0038951421</v>
          </cell>
          <cell r="E103">
            <v>464997.50038951263</v>
          </cell>
          <cell r="F103">
            <v>5600</v>
          </cell>
          <cell r="G103" t="str">
            <v>5,000-6,000</v>
          </cell>
          <cell r="H103"/>
          <cell r="J103"/>
          <cell r="K103"/>
          <cell r="L103">
            <v>0</v>
          </cell>
          <cell r="M103">
            <v>0</v>
          </cell>
          <cell r="N103" t="str">
            <v>Yes</v>
          </cell>
          <cell r="O103" t="str">
            <v>Yes</v>
          </cell>
          <cell r="P103" t="str">
            <v>Yes</v>
          </cell>
          <cell r="Q103" t="str">
            <v>Yes</v>
          </cell>
          <cell r="R103" t="str">
            <v>Yes</v>
          </cell>
          <cell r="S103" t="str">
            <v>Yes</v>
          </cell>
          <cell r="T103" t="str">
            <v>Yes</v>
          </cell>
          <cell r="U103" t="str">
            <v>Yes</v>
          </cell>
          <cell r="V103" t="str">
            <v>Yes</v>
          </cell>
          <cell r="W103" t="str">
            <v>Yes</v>
          </cell>
          <cell r="Y103">
            <v>10</v>
          </cell>
        </row>
        <row r="104">
          <cell r="B104" t="str">
            <v>T571</v>
          </cell>
          <cell r="C104" t="str">
            <v>Maidstone and Tunbridge Wells NHS Trust</v>
          </cell>
          <cell r="D104">
            <v>8393056.6523211226</v>
          </cell>
          <cell r="E104">
            <v>839305.66523211077</v>
          </cell>
          <cell r="F104">
            <v>6071</v>
          </cell>
          <cell r="G104" t="str">
            <v>6,000-1,0000</v>
          </cell>
          <cell r="H104"/>
          <cell r="J104"/>
          <cell r="K104"/>
          <cell r="L104">
            <v>0</v>
          </cell>
          <cell r="M104">
            <v>0</v>
          </cell>
          <cell r="N104" t="str">
            <v>Yes</v>
          </cell>
          <cell r="O104" t="str">
            <v>Yes</v>
          </cell>
          <cell r="P104" t="str">
            <v>Yes</v>
          </cell>
          <cell r="Q104" t="str">
            <v>Yes</v>
          </cell>
          <cell r="R104" t="str">
            <v>Yes</v>
          </cell>
          <cell r="S104" t="str">
            <v>Yes</v>
          </cell>
          <cell r="T104" t="str">
            <v>Yes</v>
          </cell>
          <cell r="U104" t="str">
            <v>Yes</v>
          </cell>
          <cell r="V104" t="str">
            <v>Yes</v>
          </cell>
          <cell r="W104" t="str">
            <v>Yes</v>
          </cell>
          <cell r="Y104">
            <v>10</v>
          </cell>
        </row>
        <row r="105">
          <cell r="B105" t="str">
            <v>T572</v>
          </cell>
          <cell r="C105" t="str">
            <v>Stockport NHS Foundation Trust</v>
          </cell>
          <cell r="D105">
            <v>2872026.781916209</v>
          </cell>
          <cell r="E105">
            <v>287202.67819162086</v>
          </cell>
          <cell r="F105">
            <v>3380</v>
          </cell>
          <cell r="G105" t="str">
            <v>3,000-4,000</v>
          </cell>
          <cell r="H105"/>
          <cell r="J105"/>
          <cell r="L105">
            <v>288000.0001</v>
          </cell>
          <cell r="M105">
            <v>0</v>
          </cell>
          <cell r="N105" t="str">
            <v>Yes</v>
          </cell>
          <cell r="O105" t="str">
            <v>Yes</v>
          </cell>
          <cell r="P105" t="str">
            <v>No</v>
          </cell>
          <cell r="Q105" t="str">
            <v>No</v>
          </cell>
          <cell r="R105" t="str">
            <v>No</v>
          </cell>
          <cell r="S105" t="str">
            <v>Yes</v>
          </cell>
          <cell r="T105" t="str">
            <v>Yes</v>
          </cell>
          <cell r="U105" t="str">
            <v>No</v>
          </cell>
          <cell r="V105" t="str">
            <v>Yes</v>
          </cell>
          <cell r="W105" t="str">
            <v>Yes</v>
          </cell>
          <cell r="Y105">
            <v>6</v>
          </cell>
        </row>
        <row r="106">
          <cell r="B106" t="str">
            <v>T574</v>
          </cell>
          <cell r="C106" t="str">
            <v>North Cumbria University Hospitals NHS Trust</v>
          </cell>
          <cell r="D106">
            <v>3342074.567881275</v>
          </cell>
          <cell r="E106">
            <v>334207.45678812824</v>
          </cell>
          <cell r="F106">
            <v>2990</v>
          </cell>
          <cell r="G106" t="str">
            <v>2,000-3,000</v>
          </cell>
          <cell r="H106"/>
          <cell r="J106"/>
          <cell r="K106"/>
          <cell r="L106">
            <v>102349</v>
          </cell>
          <cell r="M106">
            <v>0</v>
          </cell>
          <cell r="N106" t="str">
            <v>Yes</v>
          </cell>
          <cell r="O106" t="str">
            <v>Yes</v>
          </cell>
          <cell r="P106" t="str">
            <v>No</v>
          </cell>
          <cell r="Q106" t="str">
            <v>Yes</v>
          </cell>
          <cell r="R106" t="str">
            <v>No</v>
          </cell>
          <cell r="S106" t="str">
            <v>Yes</v>
          </cell>
          <cell r="T106" t="str">
            <v>Yes</v>
          </cell>
          <cell r="U106" t="str">
            <v>No</v>
          </cell>
          <cell r="V106" t="str">
            <v>Yes</v>
          </cell>
          <cell r="W106" t="str">
            <v>Yes</v>
          </cell>
          <cell r="Y106">
            <v>7</v>
          </cell>
        </row>
        <row r="107">
          <cell r="B107" t="str">
            <v>T575</v>
          </cell>
          <cell r="C107" t="str">
            <v>Barking, Havering and Redbridge University Hospitals NHS Trust</v>
          </cell>
          <cell r="D107">
            <v>11940761.894235721</v>
          </cell>
          <cell r="E107">
            <v>1194076.1894235723</v>
          </cell>
          <cell r="F107">
            <v>8053</v>
          </cell>
          <cell r="G107" t="str">
            <v>6,000-1,0000</v>
          </cell>
          <cell r="H107"/>
          <cell r="J107"/>
          <cell r="K107"/>
          <cell r="L107">
            <v>0</v>
          </cell>
          <cell r="M107">
            <v>0</v>
          </cell>
          <cell r="N107" t="str">
            <v>Yes</v>
          </cell>
          <cell r="O107" t="str">
            <v>Yes</v>
          </cell>
          <cell r="P107" t="str">
            <v>Yes</v>
          </cell>
          <cell r="Q107" t="str">
            <v>Yes</v>
          </cell>
          <cell r="R107" t="str">
            <v>Yes</v>
          </cell>
          <cell r="S107" t="str">
            <v>Yes</v>
          </cell>
          <cell r="T107" t="str">
            <v>Yes</v>
          </cell>
          <cell r="U107" t="str">
            <v>Yes</v>
          </cell>
          <cell r="V107" t="str">
            <v>Yes</v>
          </cell>
          <cell r="W107" t="str">
            <v>Yes</v>
          </cell>
          <cell r="Y107">
            <v>10</v>
          </cell>
        </row>
        <row r="108">
          <cell r="B108" t="str">
            <v>T578</v>
          </cell>
          <cell r="C108" t="str">
            <v>Sherwood Forest Hospitals NHS Foundation Trust</v>
          </cell>
          <cell r="D108">
            <v>3614277.8100008415</v>
          </cell>
          <cell r="E108">
            <v>361427.78100008518</v>
          </cell>
          <cell r="F108">
            <v>3462</v>
          </cell>
          <cell r="G108" t="str">
            <v>3,000-4,000</v>
          </cell>
          <cell r="H108"/>
          <cell r="J108"/>
          <cell r="L108">
            <v>0</v>
          </cell>
          <cell r="M108">
            <v>0</v>
          </cell>
          <cell r="N108" t="str">
            <v>Yes</v>
          </cell>
          <cell r="O108" t="str">
            <v>Yes</v>
          </cell>
          <cell r="P108" t="str">
            <v>Yes</v>
          </cell>
          <cell r="Q108" t="str">
            <v>Yes</v>
          </cell>
          <cell r="R108" t="str">
            <v>Yes</v>
          </cell>
          <cell r="S108" t="str">
            <v>Yes</v>
          </cell>
          <cell r="T108" t="str">
            <v>Yes</v>
          </cell>
          <cell r="U108" t="str">
            <v>Yes</v>
          </cell>
          <cell r="V108" t="str">
            <v>Yes</v>
          </cell>
          <cell r="W108" t="str">
            <v>Yes</v>
          </cell>
          <cell r="Y108">
            <v>10</v>
          </cell>
        </row>
        <row r="109">
          <cell r="B109" t="str">
            <v>T581</v>
          </cell>
          <cell r="C109" t="str">
            <v>Doncaster and Bassetlaw Hospitals NHS Foundation Trust</v>
          </cell>
          <cell r="D109">
            <v>5561308.4759039851</v>
          </cell>
          <cell r="E109">
            <v>556130.84759039804</v>
          </cell>
          <cell r="F109">
            <v>5099</v>
          </cell>
          <cell r="G109" t="str">
            <v>5,000-6,000</v>
          </cell>
          <cell r="H109"/>
          <cell r="J109"/>
          <cell r="L109">
            <v>0</v>
          </cell>
          <cell r="M109">
            <v>0</v>
          </cell>
          <cell r="N109" t="str">
            <v>Yes</v>
          </cell>
          <cell r="O109" t="str">
            <v>Yes</v>
          </cell>
          <cell r="P109" t="str">
            <v>Yes</v>
          </cell>
          <cell r="Q109" t="str">
            <v>Yes</v>
          </cell>
          <cell r="R109" t="str">
            <v>Yes</v>
          </cell>
          <cell r="S109" t="str">
            <v>Yes</v>
          </cell>
          <cell r="T109" t="str">
            <v>Yes</v>
          </cell>
          <cell r="U109" t="str">
            <v>Yes</v>
          </cell>
          <cell r="V109" t="str">
            <v>Yes</v>
          </cell>
          <cell r="W109" t="str">
            <v>Yes</v>
          </cell>
          <cell r="Y109">
            <v>10</v>
          </cell>
        </row>
        <row r="110">
          <cell r="B110" t="str">
            <v>T587</v>
          </cell>
          <cell r="C110" t="str">
            <v>Sheffield Teaching Hospitals NHS Foundation Trust</v>
          </cell>
          <cell r="D110">
            <v>5523369.8334901854</v>
          </cell>
          <cell r="E110">
            <v>552336.9833490178</v>
          </cell>
          <cell r="F110">
            <v>6926</v>
          </cell>
          <cell r="G110" t="str">
            <v>6,000-1,0000</v>
          </cell>
          <cell r="H110"/>
          <cell r="J110"/>
          <cell r="K110"/>
          <cell r="L110">
            <v>0</v>
          </cell>
          <cell r="M110">
            <v>0</v>
          </cell>
          <cell r="N110" t="str">
            <v>Yes</v>
          </cell>
          <cell r="O110" t="str">
            <v>Yes</v>
          </cell>
          <cell r="P110" t="str">
            <v>Yes</v>
          </cell>
          <cell r="Q110" t="str">
            <v>Yes</v>
          </cell>
          <cell r="R110" t="str">
            <v>Yes</v>
          </cell>
          <cell r="S110" t="str">
            <v>Yes</v>
          </cell>
          <cell r="T110" t="str">
            <v>Yes</v>
          </cell>
          <cell r="U110" t="str">
            <v>Yes</v>
          </cell>
          <cell r="V110" t="str">
            <v>Yes</v>
          </cell>
          <cell r="W110" t="str">
            <v>Yes</v>
          </cell>
          <cell r="Y110">
            <v>10</v>
          </cell>
        </row>
        <row r="111">
          <cell r="B111" t="str">
            <v>T588</v>
          </cell>
          <cell r="C111" t="str">
            <v>Wrightington, Wigan and Leigh NHS Foundation Trust</v>
          </cell>
          <cell r="D111">
            <v>3076975.5545134288</v>
          </cell>
          <cell r="E111">
            <v>307697.55545134284</v>
          </cell>
          <cell r="F111">
            <v>2801</v>
          </cell>
          <cell r="G111" t="str">
            <v>2,000-3,000</v>
          </cell>
          <cell r="H111"/>
          <cell r="J111"/>
          <cell r="K111"/>
          <cell r="L111">
            <v>0</v>
          </cell>
          <cell r="M111">
            <v>0</v>
          </cell>
          <cell r="N111" t="str">
            <v>Yes</v>
          </cell>
          <cell r="O111" t="str">
            <v>Yes</v>
          </cell>
          <cell r="P111" t="str">
            <v>Yes</v>
          </cell>
          <cell r="Q111" t="str">
            <v>Yes</v>
          </cell>
          <cell r="R111" t="str">
            <v>Yes</v>
          </cell>
          <cell r="S111" t="str">
            <v>Yes</v>
          </cell>
          <cell r="T111" t="str">
            <v>Yes</v>
          </cell>
          <cell r="U111" t="str">
            <v>Yes</v>
          </cell>
          <cell r="V111" t="str">
            <v>Yes</v>
          </cell>
          <cell r="W111" t="str">
            <v>Yes</v>
          </cell>
          <cell r="Y111">
            <v>10</v>
          </cell>
        </row>
        <row r="112">
          <cell r="B112" t="str">
            <v>T600</v>
          </cell>
          <cell r="C112" t="str">
            <v>Northern Lincolnshire and Goole Hospitals NHS Foundation Trust</v>
          </cell>
          <cell r="D112">
            <v>3806183.5790907941</v>
          </cell>
          <cell r="E112">
            <v>380618.35790907964</v>
          </cell>
          <cell r="F112">
            <v>4469</v>
          </cell>
          <cell r="G112" t="str">
            <v>4,000-5,000</v>
          </cell>
          <cell r="H112"/>
          <cell r="J112"/>
          <cell r="K112"/>
          <cell r="L112">
            <v>54001</v>
          </cell>
          <cell r="M112">
            <v>0</v>
          </cell>
          <cell r="N112" t="str">
            <v>Yes</v>
          </cell>
          <cell r="O112" t="str">
            <v>Yes</v>
          </cell>
          <cell r="P112" t="str">
            <v>Yes</v>
          </cell>
          <cell r="Q112" t="str">
            <v>No</v>
          </cell>
          <cell r="R112" t="str">
            <v>No</v>
          </cell>
          <cell r="S112" t="str">
            <v>Yes</v>
          </cell>
          <cell r="T112" t="str">
            <v>Yes</v>
          </cell>
          <cell r="U112" t="str">
            <v>No</v>
          </cell>
          <cell r="V112" t="str">
            <v>Yes</v>
          </cell>
          <cell r="W112" t="str">
            <v>Yes</v>
          </cell>
          <cell r="Y112">
            <v>7</v>
          </cell>
        </row>
        <row r="113">
          <cell r="B113" t="str">
            <v>T601</v>
          </cell>
          <cell r="C113" t="str">
            <v>Calderdale and Huddersfield NHS Foundation Trust</v>
          </cell>
          <cell r="D113">
            <v>8054729.1972017894</v>
          </cell>
          <cell r="E113">
            <v>805472.91972017847</v>
          </cell>
          <cell r="F113">
            <v>5572</v>
          </cell>
          <cell r="G113" t="str">
            <v>5,000-6,000</v>
          </cell>
          <cell r="H113"/>
          <cell r="J113"/>
          <cell r="L113">
            <v>0</v>
          </cell>
          <cell r="M113">
            <v>0</v>
          </cell>
          <cell r="N113" t="str">
            <v>Yes</v>
          </cell>
          <cell r="O113" t="str">
            <v>Yes</v>
          </cell>
          <cell r="P113" t="str">
            <v>Yes</v>
          </cell>
          <cell r="Q113" t="str">
            <v>Yes</v>
          </cell>
          <cell r="R113" t="str">
            <v>Yes</v>
          </cell>
          <cell r="S113" t="str">
            <v>Yes</v>
          </cell>
          <cell r="T113" t="str">
            <v>Yes</v>
          </cell>
          <cell r="U113" t="str">
            <v>Yes</v>
          </cell>
          <cell r="V113" t="str">
            <v>Yes</v>
          </cell>
          <cell r="W113" t="str">
            <v>Yes</v>
          </cell>
          <cell r="Y113">
            <v>10</v>
          </cell>
        </row>
        <row r="114">
          <cell r="B114" t="str">
            <v>T603</v>
          </cell>
          <cell r="C114" t="str">
            <v>Warrington and Halton Hospitals NHS Foundation Trust</v>
          </cell>
          <cell r="D114">
            <v>2105432.3069404401</v>
          </cell>
          <cell r="E114">
            <v>210543.23069404438</v>
          </cell>
          <cell r="F114">
            <v>2836</v>
          </cell>
          <cell r="G114" t="str">
            <v>2,000-3,000</v>
          </cell>
          <cell r="H114"/>
          <cell r="J114"/>
          <cell r="K114"/>
          <cell r="L114">
            <v>0</v>
          </cell>
          <cell r="M114">
            <v>0</v>
          </cell>
          <cell r="N114" t="str">
            <v>Yes</v>
          </cell>
          <cell r="O114" t="str">
            <v>Yes</v>
          </cell>
          <cell r="P114" t="str">
            <v>Yes</v>
          </cell>
          <cell r="Q114" t="str">
            <v>Yes</v>
          </cell>
          <cell r="R114" t="str">
            <v>Yes</v>
          </cell>
          <cell r="S114" t="str">
            <v>Yes</v>
          </cell>
          <cell r="T114" t="str">
            <v>Yes</v>
          </cell>
          <cell r="U114" t="str">
            <v>Yes</v>
          </cell>
          <cell r="V114" t="str">
            <v>Yes</v>
          </cell>
          <cell r="W114" t="str">
            <v>Yes</v>
          </cell>
          <cell r="Y114">
            <v>10</v>
          </cell>
        </row>
        <row r="115">
          <cell r="B115" t="str">
            <v>T619</v>
          </cell>
          <cell r="C115" t="str">
            <v>Gloucestershire Hospitals NHS Foundation Trust</v>
          </cell>
          <cell r="D115">
            <v>7578399.449378537</v>
          </cell>
          <cell r="E115">
            <v>757839.94493785501</v>
          </cell>
          <cell r="F115">
            <v>6343</v>
          </cell>
          <cell r="G115" t="str">
            <v>6,000-1,0000</v>
          </cell>
          <cell r="H115"/>
          <cell r="J115"/>
          <cell r="L115">
            <v>0</v>
          </cell>
          <cell r="M115">
            <v>0</v>
          </cell>
          <cell r="N115" t="str">
            <v>Yes</v>
          </cell>
          <cell r="O115" t="str">
            <v>Yes</v>
          </cell>
          <cell r="P115" t="str">
            <v>Yes</v>
          </cell>
          <cell r="Q115" t="str">
            <v>Yes</v>
          </cell>
          <cell r="R115" t="str">
            <v>Yes</v>
          </cell>
          <cell r="S115" t="str">
            <v>Yes</v>
          </cell>
          <cell r="T115" t="str">
            <v>Yes</v>
          </cell>
          <cell r="U115" t="str">
            <v>Yes</v>
          </cell>
          <cell r="V115" t="str">
            <v>Yes</v>
          </cell>
          <cell r="W115" t="str">
            <v>Yes</v>
          </cell>
          <cell r="Y115">
            <v>10</v>
          </cell>
        </row>
        <row r="116">
          <cell r="B116" t="str">
            <v>T621</v>
          </cell>
          <cell r="C116" t="str">
            <v>Blackpool Teaching Hospitals NHS Foundation Trust</v>
          </cell>
          <cell r="D116">
            <v>4427427.8682841985</v>
          </cell>
          <cell r="E116">
            <v>442742.78682841919</v>
          </cell>
          <cell r="F116">
            <v>2994</v>
          </cell>
          <cell r="G116" t="str">
            <v>2,000-3,000</v>
          </cell>
          <cell r="H116"/>
          <cell r="J116"/>
          <cell r="L116">
            <v>0</v>
          </cell>
          <cell r="M116">
            <v>0</v>
          </cell>
          <cell r="N116" t="str">
            <v>Yes</v>
          </cell>
          <cell r="O116" t="str">
            <v>Yes</v>
          </cell>
          <cell r="P116" t="str">
            <v>Yes</v>
          </cell>
          <cell r="Q116" t="str">
            <v>Yes</v>
          </cell>
          <cell r="R116" t="str">
            <v>Yes</v>
          </cell>
          <cell r="S116" t="str">
            <v>Yes</v>
          </cell>
          <cell r="T116" t="str">
            <v>Yes</v>
          </cell>
          <cell r="U116" t="str">
            <v>Yes</v>
          </cell>
          <cell r="V116" t="str">
            <v>Yes</v>
          </cell>
          <cell r="W116" t="str">
            <v>Yes</v>
          </cell>
          <cell r="Y116">
            <v>10</v>
          </cell>
        </row>
        <row r="117">
          <cell r="B117" t="str">
            <v>T623</v>
          </cell>
          <cell r="C117" t="str">
            <v>Pennine Acute Hospitals NHS Trust</v>
          </cell>
          <cell r="D117">
            <v>9103988.3007293548</v>
          </cell>
          <cell r="E117">
            <v>910398.83007293567</v>
          </cell>
          <cell r="F117">
            <v>9593</v>
          </cell>
          <cell r="G117" t="str">
            <v>6,000-1,0000</v>
          </cell>
          <cell r="H117"/>
          <cell r="J117"/>
          <cell r="K117"/>
          <cell r="L117">
            <v>0</v>
          </cell>
          <cell r="M117">
            <v>0</v>
          </cell>
          <cell r="N117" t="str">
            <v>Yes</v>
          </cell>
          <cell r="O117" t="str">
            <v>Yes</v>
          </cell>
          <cell r="P117" t="str">
            <v>Yes</v>
          </cell>
          <cell r="Q117" t="str">
            <v>Yes</v>
          </cell>
          <cell r="R117" t="str">
            <v>Yes</v>
          </cell>
          <cell r="S117" t="str">
            <v>Yes</v>
          </cell>
          <cell r="T117" t="str">
            <v>Yes</v>
          </cell>
          <cell r="U117" t="str">
            <v>Yes</v>
          </cell>
          <cell r="V117" t="str">
            <v>Yes</v>
          </cell>
          <cell r="W117" t="str">
            <v>Yes</v>
          </cell>
          <cell r="Y117">
            <v>10</v>
          </cell>
        </row>
        <row r="118">
          <cell r="B118" t="str">
            <v>T631</v>
          </cell>
          <cell r="C118" t="str">
            <v>Brighton and Sussex University Hospitals NHS Trust</v>
          </cell>
          <cell r="D118">
            <v>8650224.0071976166</v>
          </cell>
          <cell r="E118">
            <v>865022.40071976185</v>
          </cell>
          <cell r="F118">
            <v>5715</v>
          </cell>
          <cell r="G118" t="str">
            <v>5,000-6,000</v>
          </cell>
          <cell r="H118"/>
          <cell r="J118"/>
          <cell r="K118"/>
          <cell r="L118">
            <v>0</v>
          </cell>
          <cell r="M118">
            <v>0</v>
          </cell>
          <cell r="N118" t="str">
            <v>Yes</v>
          </cell>
          <cell r="O118" t="str">
            <v>Yes</v>
          </cell>
          <cell r="P118" t="str">
            <v>Yes</v>
          </cell>
          <cell r="Q118" t="str">
            <v>Yes</v>
          </cell>
          <cell r="R118" t="str">
            <v>Yes</v>
          </cell>
          <cell r="S118" t="str">
            <v>Yes</v>
          </cell>
          <cell r="T118" t="str">
            <v>Yes</v>
          </cell>
          <cell r="U118" t="str">
            <v>Yes</v>
          </cell>
          <cell r="V118" t="str">
            <v>Yes</v>
          </cell>
          <cell r="W118" t="str">
            <v>Yes</v>
          </cell>
          <cell r="Y118">
            <v>10</v>
          </cell>
        </row>
        <row r="119">
          <cell r="B119" t="str">
            <v>T632</v>
          </cell>
          <cell r="C119" t="str">
            <v>East Sussex Healthcare NHS Trust</v>
          </cell>
          <cell r="D119">
            <v>2071282.4097774373</v>
          </cell>
          <cell r="E119">
            <v>207128.24097774364</v>
          </cell>
          <cell r="F119">
            <v>3233</v>
          </cell>
          <cell r="G119" t="str">
            <v>3,000-4,000</v>
          </cell>
          <cell r="H119"/>
          <cell r="J119"/>
          <cell r="L119">
            <v>0</v>
          </cell>
          <cell r="M119">
            <v>0</v>
          </cell>
          <cell r="N119" t="str">
            <v>Yes</v>
          </cell>
          <cell r="O119" t="str">
            <v>Yes</v>
          </cell>
          <cell r="P119" t="str">
            <v>Yes</v>
          </cell>
          <cell r="Q119" t="str">
            <v>Yes</v>
          </cell>
          <cell r="R119" t="str">
            <v>Yes</v>
          </cell>
          <cell r="S119" t="str">
            <v>Yes</v>
          </cell>
          <cell r="T119" t="str">
            <v>Yes</v>
          </cell>
          <cell r="U119" t="str">
            <v>Yes</v>
          </cell>
          <cell r="V119" t="str">
            <v>Yes</v>
          </cell>
          <cell r="W119" t="str">
            <v>Yes</v>
          </cell>
          <cell r="Y119">
            <v>10</v>
          </cell>
        </row>
        <row r="120">
          <cell r="B120" t="str">
            <v>T633</v>
          </cell>
          <cell r="C120" t="str">
            <v>Mid Yorkshire Hospitals NHS Trust</v>
          </cell>
          <cell r="D120">
            <v>6943273.6688959617</v>
          </cell>
          <cell r="E120">
            <v>694327.36688959599</v>
          </cell>
          <cell r="F120">
            <v>6413</v>
          </cell>
          <cell r="G120" t="str">
            <v>6,000-1,0000</v>
          </cell>
          <cell r="H120"/>
          <cell r="J120"/>
          <cell r="K120"/>
          <cell r="L120">
            <v>0</v>
          </cell>
          <cell r="M120">
            <v>0</v>
          </cell>
          <cell r="N120" t="str">
            <v>Yes</v>
          </cell>
          <cell r="O120" t="str">
            <v>Yes</v>
          </cell>
          <cell r="P120" t="str">
            <v>Yes</v>
          </cell>
          <cell r="Q120" t="str">
            <v>Yes</v>
          </cell>
          <cell r="R120" t="str">
            <v>Yes</v>
          </cell>
          <cell r="S120" t="str">
            <v>Yes</v>
          </cell>
          <cell r="T120" t="str">
            <v>Yes</v>
          </cell>
          <cell r="U120" t="str">
            <v>Yes</v>
          </cell>
          <cell r="V120" t="str">
            <v>Yes</v>
          </cell>
          <cell r="W120" t="str">
            <v>Yes</v>
          </cell>
          <cell r="Y120">
            <v>10</v>
          </cell>
        </row>
        <row r="121">
          <cell r="B121" t="str">
            <v>T636</v>
          </cell>
          <cell r="C121" t="str">
            <v>Sandwell and West Birmingham Hospitals NHS Trust</v>
          </cell>
          <cell r="D121">
            <v>6192840.1673689485</v>
          </cell>
          <cell r="E121">
            <v>619284.01673689671</v>
          </cell>
          <cell r="F121">
            <v>5959</v>
          </cell>
          <cell r="G121" t="str">
            <v>5,000-6,000</v>
          </cell>
          <cell r="H121"/>
          <cell r="J121"/>
          <cell r="K121"/>
          <cell r="L121">
            <v>0</v>
          </cell>
          <cell r="M121">
            <v>0</v>
          </cell>
          <cell r="N121" t="str">
            <v>Yes</v>
          </cell>
          <cell r="O121" t="str">
            <v>Yes</v>
          </cell>
          <cell r="P121" t="str">
            <v>Yes</v>
          </cell>
          <cell r="Q121" t="str">
            <v>Yes</v>
          </cell>
          <cell r="R121" t="str">
            <v>Yes</v>
          </cell>
          <cell r="S121" t="str">
            <v>Yes</v>
          </cell>
          <cell r="T121" t="str">
            <v>Yes</v>
          </cell>
          <cell r="U121" t="str">
            <v>Yes</v>
          </cell>
          <cell r="V121" t="str">
            <v>Yes</v>
          </cell>
          <cell r="W121" t="str">
            <v>Yes</v>
          </cell>
          <cell r="Y121">
            <v>10</v>
          </cell>
        </row>
        <row r="122">
          <cell r="B122" t="str">
            <v>T638</v>
          </cell>
          <cell r="C122" t="str">
            <v>Lancashire Teaching Hospitals NHS Foundation Trust</v>
          </cell>
          <cell r="D122">
            <v>7031644.8150172532</v>
          </cell>
          <cell r="E122">
            <v>703164.48150172457</v>
          </cell>
          <cell r="F122">
            <v>4668</v>
          </cell>
          <cell r="G122" t="str">
            <v>4,000-5,000</v>
          </cell>
          <cell r="H122"/>
          <cell r="J122"/>
          <cell r="L122">
            <v>0</v>
          </cell>
          <cell r="M122">
            <v>0</v>
          </cell>
          <cell r="N122" t="str">
            <v>Yes</v>
          </cell>
          <cell r="O122" t="str">
            <v>Yes</v>
          </cell>
          <cell r="P122" t="str">
            <v>Yes</v>
          </cell>
          <cell r="Q122" t="str">
            <v>Yes</v>
          </cell>
          <cell r="R122" t="str">
            <v>Yes</v>
          </cell>
          <cell r="S122" t="str">
            <v>Yes</v>
          </cell>
          <cell r="T122" t="str">
            <v>Yes</v>
          </cell>
          <cell r="U122" t="str">
            <v>Yes</v>
          </cell>
          <cell r="V122" t="str">
            <v>Yes</v>
          </cell>
          <cell r="W122" t="str">
            <v>Yes</v>
          </cell>
          <cell r="Y122">
            <v>10</v>
          </cell>
        </row>
        <row r="123">
          <cell r="B123" t="str">
            <v>T644</v>
          </cell>
          <cell r="C123" t="str">
            <v>Buckinghamshire Healthcare NHS Trust</v>
          </cell>
          <cell r="D123">
            <v>4238723.2541655526</v>
          </cell>
          <cell r="E123">
            <v>423872.32541655563</v>
          </cell>
          <cell r="F123">
            <v>5324</v>
          </cell>
          <cell r="G123" t="str">
            <v>5,000-6,000</v>
          </cell>
          <cell r="H123"/>
          <cell r="J123"/>
          <cell r="L123">
            <v>0</v>
          </cell>
          <cell r="M123">
            <v>0</v>
          </cell>
          <cell r="N123" t="str">
            <v>Yes</v>
          </cell>
          <cell r="O123" t="str">
            <v>Yes</v>
          </cell>
          <cell r="P123" t="str">
            <v>Yes</v>
          </cell>
          <cell r="Q123" t="str">
            <v>Yes</v>
          </cell>
          <cell r="R123" t="str">
            <v>Yes</v>
          </cell>
          <cell r="S123" t="str">
            <v>Yes</v>
          </cell>
          <cell r="T123" t="str">
            <v>Yes</v>
          </cell>
          <cell r="U123" t="str">
            <v>Yes</v>
          </cell>
          <cell r="V123" t="str">
            <v>Yes</v>
          </cell>
          <cell r="W123" t="str">
            <v>Yes</v>
          </cell>
          <cell r="Y123">
            <v>10</v>
          </cell>
        </row>
        <row r="124">
          <cell r="B124" t="str">
            <v>T645</v>
          </cell>
          <cell r="C124" t="str">
            <v>East Lancashire Hospitals NHS Trust</v>
          </cell>
          <cell r="D124">
            <v>5363780.7004515864</v>
          </cell>
          <cell r="E124">
            <v>536378.07004515827</v>
          </cell>
          <cell r="F124">
            <v>6488</v>
          </cell>
          <cell r="G124" t="str">
            <v>6,000-1,0000</v>
          </cell>
          <cell r="H124"/>
          <cell r="J124"/>
          <cell r="K124"/>
          <cell r="L124">
            <v>0</v>
          </cell>
          <cell r="M124">
            <v>0</v>
          </cell>
          <cell r="N124" t="str">
            <v>Yes</v>
          </cell>
          <cell r="O124" t="str">
            <v>Yes</v>
          </cell>
          <cell r="P124" t="str">
            <v>Yes</v>
          </cell>
          <cell r="Q124" t="str">
            <v>Yes</v>
          </cell>
          <cell r="R124" t="str">
            <v>Yes</v>
          </cell>
          <cell r="S124" t="str">
            <v>Yes</v>
          </cell>
          <cell r="T124" t="str">
            <v>Yes</v>
          </cell>
          <cell r="U124" t="str">
            <v>Yes</v>
          </cell>
          <cell r="V124" t="str">
            <v>Yes</v>
          </cell>
          <cell r="W124" t="str">
            <v>Yes</v>
          </cell>
          <cell r="Y124">
            <v>10</v>
          </cell>
        </row>
        <row r="125">
          <cell r="B125" t="str">
            <v>T650</v>
          </cell>
          <cell r="C125" t="str">
            <v>Shrewsbury and Telford Hospital NHS Trust</v>
          </cell>
          <cell r="D125">
            <v>5036673.7816402977</v>
          </cell>
          <cell r="E125">
            <v>503667.37816403061</v>
          </cell>
          <cell r="F125">
            <v>4928</v>
          </cell>
          <cell r="G125" t="str">
            <v>4,000-5,000</v>
          </cell>
          <cell r="H125"/>
          <cell r="J125"/>
          <cell r="K125"/>
          <cell r="L125">
            <v>0</v>
          </cell>
          <cell r="M125">
            <v>0</v>
          </cell>
          <cell r="N125" t="str">
            <v>Yes</v>
          </cell>
          <cell r="O125" t="str">
            <v>Yes</v>
          </cell>
          <cell r="P125" t="str">
            <v>Yes</v>
          </cell>
          <cell r="Q125" t="str">
            <v>Yes</v>
          </cell>
          <cell r="R125" t="str">
            <v>Yes</v>
          </cell>
          <cell r="S125" t="str">
            <v>Yes</v>
          </cell>
          <cell r="T125" t="str">
            <v>Yes</v>
          </cell>
          <cell r="U125" t="str">
            <v>Yes</v>
          </cell>
          <cell r="V125" t="str">
            <v>Yes</v>
          </cell>
          <cell r="W125" t="str">
            <v>Yes</v>
          </cell>
          <cell r="Y125">
            <v>10</v>
          </cell>
        </row>
        <row r="126">
          <cell r="B126" t="str">
            <v>T654</v>
          </cell>
          <cell r="C126" t="str">
            <v>Nottingham University Hospitals NHS Trust</v>
          </cell>
          <cell r="D126">
            <v>9907077.4604957979</v>
          </cell>
          <cell r="E126">
            <v>990707.74604957923</v>
          </cell>
          <cell r="F126">
            <v>9724</v>
          </cell>
          <cell r="G126" t="str">
            <v>6,000-1,0000</v>
          </cell>
          <cell r="H126"/>
          <cell r="J126"/>
          <cell r="L126">
            <v>0</v>
          </cell>
          <cell r="M126">
            <v>0</v>
          </cell>
          <cell r="N126" t="str">
            <v>Yes</v>
          </cell>
          <cell r="O126" t="str">
            <v>Yes</v>
          </cell>
          <cell r="P126" t="str">
            <v>Yes</v>
          </cell>
          <cell r="Q126" t="str">
            <v>Yes</v>
          </cell>
          <cell r="R126" t="str">
            <v>Yes</v>
          </cell>
          <cell r="S126" t="str">
            <v>Yes</v>
          </cell>
          <cell r="T126" t="str">
            <v>Yes</v>
          </cell>
          <cell r="U126" t="str">
            <v>Yes</v>
          </cell>
          <cell r="V126" t="str">
            <v>Yes</v>
          </cell>
          <cell r="W126" t="str">
            <v>Yes</v>
          </cell>
          <cell r="Y126">
            <v>10</v>
          </cell>
        </row>
        <row r="127">
          <cell r="B127" t="str">
            <v>T670</v>
          </cell>
          <cell r="C127" t="str">
            <v>Imperial College Healthcare NHS Trust</v>
          </cell>
          <cell r="D127">
            <v>13449174.348901965</v>
          </cell>
          <cell r="E127">
            <v>1344917.4348901995</v>
          </cell>
          <cell r="F127">
            <v>9332</v>
          </cell>
          <cell r="G127" t="str">
            <v>6,000-1,0000</v>
          </cell>
          <cell r="H127"/>
          <cell r="J127"/>
          <cell r="L127">
            <v>0</v>
          </cell>
          <cell r="M127">
            <v>0</v>
          </cell>
          <cell r="N127" t="str">
            <v>Yes</v>
          </cell>
          <cell r="O127" t="str">
            <v>Yes</v>
          </cell>
          <cell r="P127" t="str">
            <v>Yes</v>
          </cell>
          <cell r="Q127" t="str">
            <v>Yes</v>
          </cell>
          <cell r="R127" t="str">
            <v>Yes</v>
          </cell>
          <cell r="S127" t="str">
            <v>Yes</v>
          </cell>
          <cell r="T127" t="str">
            <v>Yes</v>
          </cell>
          <cell r="U127" t="str">
            <v>Yes</v>
          </cell>
          <cell r="V127" t="str">
            <v>Yes</v>
          </cell>
          <cell r="W127" t="str">
            <v>Yes</v>
          </cell>
          <cell r="Y127">
            <v>10</v>
          </cell>
        </row>
        <row r="128">
          <cell r="B128" t="str">
            <v>T673</v>
          </cell>
          <cell r="C128" t="str">
            <v>Western Sussex Hospitals NHS Foundation Trust</v>
          </cell>
          <cell r="D128">
            <v>6253164.2634968143</v>
          </cell>
          <cell r="E128">
            <v>625316.42634968273</v>
          </cell>
          <cell r="F128">
            <v>5008</v>
          </cell>
          <cell r="G128" t="str">
            <v>5,000-6,000</v>
          </cell>
          <cell r="H128"/>
          <cell r="J128"/>
          <cell r="K128"/>
          <cell r="L128">
            <v>0</v>
          </cell>
          <cell r="M128">
            <v>0</v>
          </cell>
          <cell r="N128" t="str">
            <v>Yes</v>
          </cell>
          <cell r="O128" t="str">
            <v>Yes</v>
          </cell>
          <cell r="P128" t="str">
            <v>Yes</v>
          </cell>
          <cell r="Q128" t="str">
            <v>Yes</v>
          </cell>
          <cell r="R128" t="str">
            <v>Yes</v>
          </cell>
          <cell r="S128" t="str">
            <v>Yes</v>
          </cell>
          <cell r="T128" t="str">
            <v>Yes</v>
          </cell>
          <cell r="U128" t="str">
            <v>Yes</v>
          </cell>
          <cell r="V128" t="str">
            <v>Yes</v>
          </cell>
          <cell r="W128" t="str">
            <v>Yes</v>
          </cell>
          <cell r="Y128">
            <v>10</v>
          </cell>
        </row>
        <row r="129">
          <cell r="B129" t="str">
            <v>T679</v>
          </cell>
          <cell r="C129" t="str">
            <v xml:space="preserve">Oxford University Hospitals NHS Trust </v>
          </cell>
          <cell r="D129">
            <v>11148831.620573852</v>
          </cell>
          <cell r="E129">
            <v>1114883.1620573848</v>
          </cell>
          <cell r="F129">
            <v>8061</v>
          </cell>
          <cell r="G129" t="str">
            <v>6,000-1,0000</v>
          </cell>
          <cell r="H129"/>
          <cell r="J129"/>
          <cell r="K129"/>
          <cell r="L129">
            <v>0</v>
          </cell>
          <cell r="M129">
            <v>0</v>
          </cell>
          <cell r="N129" t="str">
            <v>Yes</v>
          </cell>
          <cell r="O129" t="str">
            <v>Yes</v>
          </cell>
          <cell r="P129" t="str">
            <v>Yes</v>
          </cell>
          <cell r="Q129" t="str">
            <v>Yes</v>
          </cell>
          <cell r="R129" t="str">
            <v>Yes</v>
          </cell>
          <cell r="S129" t="str">
            <v>Yes</v>
          </cell>
          <cell r="T129" t="str">
            <v>Yes</v>
          </cell>
          <cell r="U129" t="str">
            <v>Yes</v>
          </cell>
          <cell r="V129" t="str">
            <v>Yes</v>
          </cell>
          <cell r="W129" t="str">
            <v>Yes</v>
          </cell>
          <cell r="Y129">
            <v>10</v>
          </cell>
        </row>
        <row r="130">
          <cell r="B130" t="str">
            <v>T680</v>
          </cell>
          <cell r="C130" t="str">
            <v>Isle of Wight NHS Trust</v>
          </cell>
          <cell r="D130">
            <v>530129.80711504759</v>
          </cell>
          <cell r="E130">
            <v>53012.980711504817</v>
          </cell>
          <cell r="F130">
            <v>1172</v>
          </cell>
          <cell r="G130" t="str">
            <v>Below 2,000</v>
          </cell>
          <cell r="H130"/>
          <cell r="J130"/>
          <cell r="L130">
            <v>0</v>
          </cell>
          <cell r="M130">
            <v>0</v>
          </cell>
          <cell r="N130" t="str">
            <v>Yes</v>
          </cell>
          <cell r="O130" t="str">
            <v>Yes</v>
          </cell>
          <cell r="P130" t="str">
            <v>Yes</v>
          </cell>
          <cell r="Q130" t="str">
            <v>Yes</v>
          </cell>
          <cell r="R130" t="str">
            <v>Yes</v>
          </cell>
          <cell r="S130" t="str">
            <v>Yes</v>
          </cell>
          <cell r="T130" t="str">
            <v>Yes</v>
          </cell>
          <cell r="U130" t="str">
            <v>Yes</v>
          </cell>
          <cell r="V130" t="str">
            <v>Yes</v>
          </cell>
          <cell r="W130" t="str">
            <v>Yes</v>
          </cell>
          <cell r="Y130">
            <v>10</v>
          </cell>
        </row>
        <row r="131">
          <cell r="B131" t="str">
            <v>T682</v>
          </cell>
          <cell r="C131" t="str">
            <v>Barts Health NHS Trust</v>
          </cell>
          <cell r="D131">
            <v>18563899.756515138</v>
          </cell>
          <cell r="E131">
            <v>1856389.9756515101</v>
          </cell>
          <cell r="F131">
            <v>16667</v>
          </cell>
          <cell r="G131" t="str">
            <v>Over 10,000</v>
          </cell>
          <cell r="H131"/>
          <cell r="J131"/>
          <cell r="L131">
            <v>0</v>
          </cell>
          <cell r="M131">
            <v>0</v>
          </cell>
          <cell r="N131" t="str">
            <v>Yes</v>
          </cell>
          <cell r="O131" t="str">
            <v>Yes</v>
          </cell>
          <cell r="P131" t="str">
            <v>Yes</v>
          </cell>
          <cell r="Q131" t="str">
            <v>Yes</v>
          </cell>
          <cell r="R131" t="str">
            <v>Yes</v>
          </cell>
          <cell r="S131" t="str">
            <v>Yes</v>
          </cell>
          <cell r="T131" t="str">
            <v>Yes</v>
          </cell>
          <cell r="U131" t="str">
            <v>Yes</v>
          </cell>
          <cell r="V131" t="str">
            <v>Yes</v>
          </cell>
          <cell r="W131" t="str">
            <v>Yes</v>
          </cell>
          <cell r="Y131">
            <v>10</v>
          </cell>
        </row>
        <row r="132">
          <cell r="B132" t="str">
            <v>T683</v>
          </cell>
          <cell r="C132" t="str">
            <v>The London North West Health Care NHS Trust</v>
          </cell>
          <cell r="D132">
            <v>4294794.700117439</v>
          </cell>
          <cell r="E132">
            <v>429479.47001174465</v>
          </cell>
          <cell r="F132">
            <v>5134</v>
          </cell>
          <cell r="G132" t="str">
            <v>5,000-6,000</v>
          </cell>
          <cell r="H132"/>
          <cell r="J132"/>
          <cell r="L132">
            <v>0</v>
          </cell>
          <cell r="M132">
            <v>0</v>
          </cell>
          <cell r="N132" t="str">
            <v>Yes</v>
          </cell>
          <cell r="O132" t="str">
            <v>Yes</v>
          </cell>
          <cell r="P132" t="str">
            <v>Yes</v>
          </cell>
          <cell r="Q132" t="str">
            <v>Yes</v>
          </cell>
          <cell r="R132" t="str">
            <v>Yes</v>
          </cell>
          <cell r="S132" t="str">
            <v>Yes</v>
          </cell>
          <cell r="T132" t="str">
            <v>Yes</v>
          </cell>
          <cell r="U132" t="str">
            <v>Yes</v>
          </cell>
          <cell r="V132" t="str">
            <v>Yes</v>
          </cell>
          <cell r="W132" t="str">
            <v>Yes</v>
          </cell>
          <cell r="Y132">
            <v>10</v>
          </cell>
        </row>
        <row r="133">
          <cell r="B133" t="str">
            <v>T684</v>
          </cell>
          <cell r="C133" t="str">
            <v>Birmingham Women's and Children's NHS Foundation Trust</v>
          </cell>
          <cell r="D133">
            <v>7906418.827575393</v>
          </cell>
          <cell r="E133">
            <v>790641.88275754079</v>
          </cell>
          <cell r="F133">
            <v>8371</v>
          </cell>
          <cell r="G133" t="str">
            <v>6,000-1,0000</v>
          </cell>
          <cell r="H133"/>
          <cell r="J133"/>
          <cell r="L133">
            <v>0</v>
          </cell>
          <cell r="M133">
            <v>0</v>
          </cell>
          <cell r="N133" t="str">
            <v>Yes</v>
          </cell>
          <cell r="O133" t="str">
            <v>Yes</v>
          </cell>
          <cell r="P133" t="str">
            <v>Yes</v>
          </cell>
          <cell r="Q133" t="str">
            <v>Yes</v>
          </cell>
          <cell r="R133" t="str">
            <v>Yes</v>
          </cell>
          <cell r="S133" t="str">
            <v>Yes</v>
          </cell>
          <cell r="T133" t="str">
            <v>Yes</v>
          </cell>
          <cell r="U133" t="str">
            <v>Yes</v>
          </cell>
          <cell r="V133" t="str">
            <v>Yes</v>
          </cell>
          <cell r="W133" t="str">
            <v>Yes</v>
          </cell>
          <cell r="Y133">
            <v>10</v>
          </cell>
        </row>
        <row r="134">
          <cell r="B134" t="str">
            <v>T687</v>
          </cell>
          <cell r="C134" t="str">
            <v>North West Anglia NHS Foundation Trust</v>
          </cell>
          <cell r="D134">
            <v>7093652.1120095253</v>
          </cell>
          <cell r="E134">
            <v>709365.21120095439</v>
          </cell>
          <cell r="F134">
            <v>7201</v>
          </cell>
          <cell r="G134" t="str">
            <v>6,000-1,0000</v>
          </cell>
          <cell r="H134"/>
          <cell r="J134"/>
          <cell r="K134"/>
          <cell r="L134">
            <v>0</v>
          </cell>
          <cell r="M134">
            <v>0</v>
          </cell>
          <cell r="N134" t="str">
            <v>Yes</v>
          </cell>
          <cell r="O134" t="str">
            <v>Yes</v>
          </cell>
          <cell r="P134" t="str">
            <v>Yes</v>
          </cell>
          <cell r="Q134" t="str">
            <v>Yes</v>
          </cell>
          <cell r="R134" t="str">
            <v>Yes</v>
          </cell>
          <cell r="S134" t="str">
            <v>Yes</v>
          </cell>
          <cell r="T134" t="str">
            <v>Yes</v>
          </cell>
          <cell r="U134" t="str">
            <v>Yes</v>
          </cell>
          <cell r="V134" t="str">
            <v>Yes</v>
          </cell>
          <cell r="W134" t="str">
            <v>Yes</v>
          </cell>
          <cell r="Y134">
            <v>10</v>
          </cell>
        </row>
        <row r="135">
          <cell r="B135" t="str">
            <v>T688</v>
          </cell>
          <cell r="C135" t="str">
            <v>Manchester University NHS Foundation Trust</v>
          </cell>
          <cell r="D135">
            <v>13566502.311279597</v>
          </cell>
          <cell r="E135">
            <v>1356650.231127955</v>
          </cell>
          <cell r="F135">
            <v>13858</v>
          </cell>
          <cell r="G135" t="str">
            <v>Over 10,000</v>
          </cell>
          <cell r="H135"/>
          <cell r="J135"/>
          <cell r="K135"/>
          <cell r="L135">
            <v>0</v>
          </cell>
          <cell r="M135">
            <v>0</v>
          </cell>
          <cell r="N135" t="str">
            <v>Yes</v>
          </cell>
          <cell r="O135" t="str">
            <v>Yes</v>
          </cell>
          <cell r="P135" t="str">
            <v>Yes</v>
          </cell>
          <cell r="Q135" t="str">
            <v>Yes</v>
          </cell>
          <cell r="R135" t="str">
            <v>Yes</v>
          </cell>
          <cell r="S135" t="str">
            <v>Yes</v>
          </cell>
          <cell r="T135" t="str">
            <v>Yes</v>
          </cell>
          <cell r="U135" t="str">
            <v>Yes</v>
          </cell>
          <cell r="V135" t="str">
            <v>Yes</v>
          </cell>
          <cell r="W135" t="str">
            <v>Yes</v>
          </cell>
          <cell r="Y135">
            <v>10</v>
          </cell>
        </row>
        <row r="136">
          <cell r="B136" t="str">
            <v>T690</v>
          </cell>
          <cell r="C136" t="str">
            <v>East Suffolk North Essex NHS Foundation Trust</v>
          </cell>
          <cell r="D136">
            <v>10249540.583580676</v>
          </cell>
          <cell r="E136">
            <v>1024954.0583580695</v>
          </cell>
          <cell r="F136">
            <v>7317</v>
          </cell>
          <cell r="G136" t="str">
            <v>6,000-1,0000</v>
          </cell>
          <cell r="H136"/>
          <cell r="I136"/>
          <cell r="J136"/>
          <cell r="K136"/>
          <cell r="L136">
            <v>0</v>
          </cell>
          <cell r="M136">
            <v>0</v>
          </cell>
          <cell r="N136" t="str">
            <v>Yes</v>
          </cell>
          <cell r="O136" t="str">
            <v>Yes</v>
          </cell>
          <cell r="P136" t="str">
            <v>Yes</v>
          </cell>
          <cell r="Q136" t="str">
            <v>Yes</v>
          </cell>
          <cell r="R136" t="str">
            <v>Yes</v>
          </cell>
          <cell r="S136" t="str">
            <v>Yes</v>
          </cell>
          <cell r="T136" t="str">
            <v>Yes</v>
          </cell>
          <cell r="U136" t="str">
            <v>Yes</v>
          </cell>
          <cell r="V136" t="str">
            <v>Yes</v>
          </cell>
          <cell r="W136" t="str">
            <v>Yes</v>
          </cell>
          <cell r="X136"/>
          <cell r="Y136">
            <v>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6"/>
  <sheetViews>
    <sheetView tabSelected="1" workbookViewId="0">
      <selection activeCell="A2" sqref="A2:C2"/>
    </sheetView>
  </sheetViews>
  <sheetFormatPr defaultRowHeight="15" x14ac:dyDescent="0.25"/>
  <cols>
    <col min="1" max="1" width="12.85546875" customWidth="1"/>
    <col min="2" max="2" width="14.85546875" customWidth="1"/>
    <col min="3" max="3" width="63.42578125" bestFit="1" customWidth="1"/>
    <col min="4" max="4" width="32.5703125" customWidth="1"/>
    <col min="5" max="5" width="0" hidden="1" customWidth="1"/>
    <col min="8" max="8" width="29.140625" bestFit="1" customWidth="1"/>
    <col min="9" max="9" width="10.42578125" bestFit="1" customWidth="1"/>
    <col min="10" max="10" width="10.7109375" bestFit="1" customWidth="1"/>
    <col min="11" max="11" width="8.140625" bestFit="1" customWidth="1"/>
    <col min="12" max="12" width="11.140625" bestFit="1" customWidth="1"/>
    <col min="13" max="13" width="8.140625" bestFit="1" customWidth="1"/>
    <col min="14" max="14" width="9.5703125" bestFit="1" customWidth="1"/>
    <col min="15" max="15" width="8.140625" customWidth="1"/>
    <col min="16" max="16" width="26.85546875" bestFit="1" customWidth="1"/>
    <col min="20" max="20" width="27.42578125" bestFit="1" customWidth="1"/>
    <col min="21" max="21" width="12.5703125" bestFit="1" customWidth="1"/>
  </cols>
  <sheetData>
    <row r="1" spans="1:20" ht="15.75" x14ac:dyDescent="0.25">
      <c r="A1" s="1"/>
      <c r="B1" s="1"/>
      <c r="C1" s="1"/>
      <c r="D1" s="1"/>
    </row>
    <row r="2" spans="1:20" ht="15.75" x14ac:dyDescent="0.25">
      <c r="A2" s="24" t="s">
        <v>419</v>
      </c>
      <c r="B2" s="24"/>
      <c r="C2" s="24"/>
      <c r="D2" s="8"/>
      <c r="E2" s="1"/>
    </row>
    <row r="3" spans="1:20" ht="16.5" thickBot="1" x14ac:dyDescent="0.3">
      <c r="A3" s="9" t="s">
        <v>185</v>
      </c>
      <c r="B3" s="9" t="s">
        <v>0</v>
      </c>
      <c r="C3" s="9" t="s">
        <v>1</v>
      </c>
      <c r="D3" s="9" t="s">
        <v>2</v>
      </c>
      <c r="E3" s="1"/>
      <c r="H3" s="9" t="s">
        <v>122</v>
      </c>
      <c r="I3" s="9" t="s">
        <v>126</v>
      </c>
      <c r="J3" s="9" t="s">
        <v>123</v>
      </c>
      <c r="K3" s="9" t="s">
        <v>127</v>
      </c>
      <c r="L3" s="9" t="s">
        <v>124</v>
      </c>
      <c r="M3" s="9" t="s">
        <v>128</v>
      </c>
      <c r="N3" s="9" t="s">
        <v>416</v>
      </c>
      <c r="O3" s="9" t="s">
        <v>127</v>
      </c>
      <c r="P3" s="9" t="s">
        <v>125</v>
      </c>
    </row>
    <row r="4" spans="1:20" ht="15.75" x14ac:dyDescent="0.25">
      <c r="A4" s="12" t="s">
        <v>193</v>
      </c>
      <c r="B4" s="12" t="s">
        <v>109</v>
      </c>
      <c r="C4" s="12" t="s">
        <v>192</v>
      </c>
      <c r="D4" s="12" t="s">
        <v>194</v>
      </c>
      <c r="E4" s="1">
        <f>VLOOKUP(B4,[1]Calc_TrustCollection!$B$7:$Y$136,24,FALSE)</f>
        <v>10</v>
      </c>
      <c r="H4" s="2" t="s">
        <v>102</v>
      </c>
      <c r="I4" s="3">
        <f>+J4+L4</f>
        <v>18</v>
      </c>
      <c r="J4" s="3">
        <v>18</v>
      </c>
      <c r="K4" s="4">
        <f>+J4/I4</f>
        <v>1</v>
      </c>
      <c r="L4" s="3">
        <v>0</v>
      </c>
      <c r="M4" s="4">
        <f>+L4/I4</f>
        <v>0</v>
      </c>
      <c r="N4" s="4"/>
      <c r="O4" s="4"/>
      <c r="P4" s="7">
        <v>10</v>
      </c>
    </row>
    <row r="5" spans="1:20" ht="15.75" x14ac:dyDescent="0.25">
      <c r="A5" s="13" t="s">
        <v>196</v>
      </c>
      <c r="B5" s="13" t="s">
        <v>112</v>
      </c>
      <c r="C5" s="13" t="s">
        <v>113</v>
      </c>
      <c r="D5" s="13" t="s">
        <v>194</v>
      </c>
      <c r="E5" s="1">
        <f>VLOOKUP(B5,[1]Calc_TrustCollection!$B$7:$Y$136,24,FALSE)</f>
        <v>10</v>
      </c>
      <c r="H5" s="2" t="s">
        <v>410</v>
      </c>
      <c r="I5" s="3">
        <f>+J5+L5</f>
        <v>21</v>
      </c>
      <c r="J5" s="3">
        <v>16</v>
      </c>
      <c r="K5" s="4">
        <f t="shared" ref="K5:K10" si="0">+J5/I5</f>
        <v>0.76190476190476186</v>
      </c>
      <c r="L5" s="3">
        <v>5</v>
      </c>
      <c r="M5" s="4">
        <f t="shared" ref="M5:M10" si="1">+L5/I5</f>
        <v>0.23809523809523808</v>
      </c>
      <c r="N5" s="4"/>
      <c r="O5" s="4"/>
      <c r="P5" s="7">
        <v>9.1</v>
      </c>
    </row>
    <row r="6" spans="1:20" ht="15.75" x14ac:dyDescent="0.25">
      <c r="A6" s="13" t="s">
        <v>217</v>
      </c>
      <c r="B6" s="13" t="s">
        <v>97</v>
      </c>
      <c r="C6" s="13" t="s">
        <v>216</v>
      </c>
      <c r="D6" s="13" t="s">
        <v>194</v>
      </c>
      <c r="E6" s="1">
        <f>VLOOKUP(B6,[1]Calc_TrustCollection!$B$7:$Y$136,24,FALSE)</f>
        <v>10</v>
      </c>
      <c r="H6" s="2" t="s">
        <v>411</v>
      </c>
      <c r="I6" s="3">
        <f>+J6+L6+N6</f>
        <v>16</v>
      </c>
      <c r="J6" s="3">
        <v>12</v>
      </c>
      <c r="K6" s="4">
        <f t="shared" si="0"/>
        <v>0.75</v>
      </c>
      <c r="L6" s="3">
        <v>3</v>
      </c>
      <c r="M6" s="4">
        <f t="shared" si="1"/>
        <v>0.1875</v>
      </c>
      <c r="N6" s="11">
        <v>1</v>
      </c>
      <c r="O6" s="4">
        <f>+N6/I6</f>
        <v>6.25E-2</v>
      </c>
      <c r="P6" s="7">
        <v>9.4375</v>
      </c>
    </row>
    <row r="7" spans="1:20" ht="15.75" x14ac:dyDescent="0.25">
      <c r="A7" s="13" t="s">
        <v>224</v>
      </c>
      <c r="B7" s="13" t="s">
        <v>131</v>
      </c>
      <c r="C7" s="13" t="s">
        <v>223</v>
      </c>
      <c r="D7" s="13" t="s">
        <v>194</v>
      </c>
      <c r="E7" s="1">
        <f>VLOOKUP(B7,[1]Calc_TrustCollection!$B$7:$Y$136,24,FALSE)</f>
        <v>10</v>
      </c>
      <c r="H7" s="2" t="s">
        <v>412</v>
      </c>
      <c r="I7" s="3">
        <f>+J7+L7</f>
        <v>22</v>
      </c>
      <c r="J7" s="3">
        <v>20</v>
      </c>
      <c r="K7" s="4">
        <f t="shared" si="0"/>
        <v>0.90909090909090906</v>
      </c>
      <c r="L7" s="3">
        <v>2</v>
      </c>
      <c r="M7" s="4">
        <f t="shared" si="1"/>
        <v>9.0909090909090912E-2</v>
      </c>
      <c r="N7" s="4"/>
      <c r="O7" s="4"/>
      <c r="P7" s="7">
        <v>9.7272727272727266</v>
      </c>
    </row>
    <row r="8" spans="1:20" ht="15.75" x14ac:dyDescent="0.25">
      <c r="A8" s="13" t="s">
        <v>240</v>
      </c>
      <c r="B8" s="13" t="s">
        <v>98</v>
      </c>
      <c r="C8" s="13" t="s">
        <v>99</v>
      </c>
      <c r="D8" s="13" t="s">
        <v>194</v>
      </c>
      <c r="E8" s="1">
        <f>VLOOKUP(B8,[1]Calc_TrustCollection!$B$7:$Y$136,24,FALSE)</f>
        <v>10</v>
      </c>
      <c r="H8" s="2" t="s">
        <v>413</v>
      </c>
      <c r="I8" s="3">
        <f t="shared" ref="I8:I10" si="2">+J8+L8</f>
        <v>18</v>
      </c>
      <c r="J8" s="3">
        <v>17</v>
      </c>
      <c r="K8" s="4">
        <f t="shared" si="0"/>
        <v>0.94444444444444442</v>
      </c>
      <c r="L8" s="3">
        <v>1</v>
      </c>
      <c r="M8" s="4">
        <f t="shared" si="1"/>
        <v>5.5555555555555552E-2</v>
      </c>
      <c r="N8" s="4"/>
      <c r="O8" s="4"/>
      <c r="P8" s="7">
        <v>9.7777777777777786</v>
      </c>
    </row>
    <row r="9" spans="1:20" ht="15.75" x14ac:dyDescent="0.25">
      <c r="A9" s="13" t="s">
        <v>251</v>
      </c>
      <c r="B9" s="13" t="s">
        <v>134</v>
      </c>
      <c r="C9" s="13" t="s">
        <v>250</v>
      </c>
      <c r="D9" s="13" t="s">
        <v>194</v>
      </c>
      <c r="E9" s="1">
        <f>VLOOKUP(B9,[1]Calc_TrustCollection!$B$7:$Y$136,24,FALSE)</f>
        <v>10</v>
      </c>
      <c r="H9" s="2" t="s">
        <v>414</v>
      </c>
      <c r="I9" s="3">
        <f t="shared" si="2"/>
        <v>18</v>
      </c>
      <c r="J9" s="3">
        <v>16</v>
      </c>
      <c r="K9" s="4">
        <v>0.89</v>
      </c>
      <c r="L9" s="3">
        <v>2</v>
      </c>
      <c r="M9" s="4">
        <f t="shared" si="1"/>
        <v>0.1111111111111111</v>
      </c>
      <c r="N9" s="4"/>
      <c r="O9" s="4"/>
      <c r="P9" s="7">
        <v>9.9444444444444446</v>
      </c>
    </row>
    <row r="10" spans="1:20" ht="15.75" x14ac:dyDescent="0.25">
      <c r="A10" s="13" t="s">
        <v>255</v>
      </c>
      <c r="B10" s="13" t="s">
        <v>100</v>
      </c>
      <c r="C10" s="13" t="s">
        <v>101</v>
      </c>
      <c r="D10" s="13" t="s">
        <v>194</v>
      </c>
      <c r="E10" s="1">
        <f>VLOOKUP(B10,[1]Calc_TrustCollection!$B$7:$Y$136,24,FALSE)</f>
        <v>10</v>
      </c>
      <c r="H10" s="2" t="s">
        <v>415</v>
      </c>
      <c r="I10" s="3">
        <f t="shared" si="2"/>
        <v>17</v>
      </c>
      <c r="J10" s="3">
        <v>17</v>
      </c>
      <c r="K10" s="4">
        <f t="shared" si="0"/>
        <v>1</v>
      </c>
      <c r="L10" s="3">
        <v>0</v>
      </c>
      <c r="M10" s="4">
        <f t="shared" si="1"/>
        <v>0</v>
      </c>
      <c r="N10" s="4"/>
      <c r="O10" s="4"/>
      <c r="P10" s="7">
        <v>10</v>
      </c>
    </row>
    <row r="11" spans="1:20" ht="15.75" x14ac:dyDescent="0.25">
      <c r="A11" s="13" t="s">
        <v>258</v>
      </c>
      <c r="B11" s="13" t="s">
        <v>110</v>
      </c>
      <c r="C11" s="13" t="s">
        <v>111</v>
      </c>
      <c r="D11" s="13" t="s">
        <v>194</v>
      </c>
      <c r="E11" s="1">
        <f>VLOOKUP(B11,[1]Calc_TrustCollection!$B$7:$Y$136,24,FALSE)</f>
        <v>10</v>
      </c>
    </row>
    <row r="12" spans="1:20" ht="15.75" x14ac:dyDescent="0.25">
      <c r="A12" s="13" t="s">
        <v>265</v>
      </c>
      <c r="B12" s="13" t="s">
        <v>130</v>
      </c>
      <c r="C12" s="13" t="s">
        <v>264</v>
      </c>
      <c r="D12" s="13" t="s">
        <v>194</v>
      </c>
      <c r="E12" s="1">
        <f>VLOOKUP(B12,[1]Calc_TrustCollection!$B$7:$Y$136,24,FALSE)</f>
        <v>10</v>
      </c>
      <c r="T12" s="5" t="s">
        <v>123</v>
      </c>
    </row>
    <row r="13" spans="1:20" ht="15.75" x14ac:dyDescent="0.25">
      <c r="A13" s="13" t="s">
        <v>267</v>
      </c>
      <c r="B13" s="13" t="s">
        <v>106</v>
      </c>
      <c r="C13" s="13" t="s">
        <v>266</v>
      </c>
      <c r="D13" s="13" t="s">
        <v>194</v>
      </c>
      <c r="E13" s="1">
        <f>VLOOKUP(B13,[1]Calc_TrustCollection!$B$7:$Y$136,24,FALSE)</f>
        <v>10</v>
      </c>
    </row>
    <row r="14" spans="1:20" ht="15.75" x14ac:dyDescent="0.25">
      <c r="A14" s="13" t="s">
        <v>272</v>
      </c>
      <c r="B14" s="13" t="s">
        <v>184</v>
      </c>
      <c r="C14" s="13" t="s">
        <v>271</v>
      </c>
      <c r="D14" s="13" t="s">
        <v>194</v>
      </c>
      <c r="E14" s="1">
        <f>VLOOKUP(B14,[1]Calc_TrustCollection!$B$7:$Y$136,24,FALSE)</f>
        <v>10</v>
      </c>
    </row>
    <row r="15" spans="1:20" ht="15.75" x14ac:dyDescent="0.25">
      <c r="A15" s="13" t="s">
        <v>276</v>
      </c>
      <c r="B15" s="13" t="s">
        <v>132</v>
      </c>
      <c r="C15" s="13" t="s">
        <v>275</v>
      </c>
      <c r="D15" s="13" t="s">
        <v>194</v>
      </c>
      <c r="E15" s="1">
        <f>VLOOKUP(B15,[1]Calc_TrustCollection!$B$7:$Y$136,24,FALSE)</f>
        <v>10</v>
      </c>
    </row>
    <row r="16" spans="1:20" ht="15.75" x14ac:dyDescent="0.25">
      <c r="A16" s="13" t="s">
        <v>297</v>
      </c>
      <c r="B16" s="13" t="s">
        <v>133</v>
      </c>
      <c r="C16" s="13" t="s">
        <v>296</v>
      </c>
      <c r="D16" s="13" t="s">
        <v>194</v>
      </c>
      <c r="E16" s="1">
        <f>VLOOKUP(B16,[1]Calc_TrustCollection!$B$7:$Y$136,24,FALSE)</f>
        <v>10</v>
      </c>
    </row>
    <row r="17" spans="1:21" ht="15.75" x14ac:dyDescent="0.25">
      <c r="A17" s="13" t="s">
        <v>323</v>
      </c>
      <c r="B17" s="13" t="s">
        <v>96</v>
      </c>
      <c r="C17" s="13" t="s">
        <v>322</v>
      </c>
      <c r="D17" s="13" t="s">
        <v>194</v>
      </c>
      <c r="E17" s="1">
        <f>VLOOKUP(B17,[1]Calc_TrustCollection!$B$7:$Y$136,24,FALSE)</f>
        <v>10</v>
      </c>
    </row>
    <row r="18" spans="1:21" ht="15.75" x14ac:dyDescent="0.25">
      <c r="A18" s="13" t="s">
        <v>343</v>
      </c>
      <c r="B18" s="13" t="s">
        <v>105</v>
      </c>
      <c r="C18" s="13" t="s">
        <v>342</v>
      </c>
      <c r="D18" s="13" t="s">
        <v>194</v>
      </c>
      <c r="E18" s="1">
        <f>VLOOKUP(B18,[1]Calc_TrustCollection!$B$7:$Y$136,24,FALSE)</f>
        <v>10</v>
      </c>
    </row>
    <row r="19" spans="1:21" ht="15.75" x14ac:dyDescent="0.25">
      <c r="A19" s="13" t="s">
        <v>356</v>
      </c>
      <c r="B19" s="13" t="s">
        <v>104</v>
      </c>
      <c r="C19" s="13" t="s">
        <v>355</v>
      </c>
      <c r="D19" s="13" t="s">
        <v>194</v>
      </c>
      <c r="E19" s="1">
        <f>VLOOKUP(B19,[1]Calc_TrustCollection!$B$7:$Y$136,24,FALSE)</f>
        <v>10</v>
      </c>
    </row>
    <row r="20" spans="1:21" ht="15.75" x14ac:dyDescent="0.25">
      <c r="A20" s="13" t="s">
        <v>367</v>
      </c>
      <c r="B20" s="13" t="s">
        <v>103</v>
      </c>
      <c r="C20" s="13" t="s">
        <v>366</v>
      </c>
      <c r="D20" s="13" t="s">
        <v>194</v>
      </c>
      <c r="E20" s="1">
        <f>VLOOKUP(B20,[1]Calc_TrustCollection!$B$7:$Y$136,24,FALSE)</f>
        <v>10</v>
      </c>
    </row>
    <row r="21" spans="1:21" ht="16.5" thickBot="1" x14ac:dyDescent="0.3">
      <c r="A21" s="14" t="s">
        <v>372</v>
      </c>
      <c r="B21" s="14" t="s">
        <v>94</v>
      </c>
      <c r="C21" s="14" t="s">
        <v>95</v>
      </c>
      <c r="D21" s="14" t="s">
        <v>194</v>
      </c>
      <c r="E21" s="1">
        <f>VLOOKUP(B21,[1]Calc_TrustCollection!$B$7:$Y$136,24,FALSE)</f>
        <v>10</v>
      </c>
    </row>
    <row r="22" spans="1:21" ht="15.75" x14ac:dyDescent="0.25">
      <c r="A22" s="12" t="s">
        <v>203</v>
      </c>
      <c r="B22" s="12" t="s">
        <v>91</v>
      </c>
      <c r="C22" s="12" t="s">
        <v>202</v>
      </c>
      <c r="D22" s="12" t="s">
        <v>204</v>
      </c>
      <c r="E22" s="1">
        <f>VLOOKUP(B22,[1]Calc_TrustCollection!$B$7:$Y$136,24,FALSE)</f>
        <v>10</v>
      </c>
    </row>
    <row r="23" spans="1:21" ht="15.75" x14ac:dyDescent="0.25">
      <c r="A23" s="13" t="s">
        <v>219</v>
      </c>
      <c r="B23" s="13" t="s">
        <v>168</v>
      </c>
      <c r="C23" s="13" t="s">
        <v>218</v>
      </c>
      <c r="D23" s="13" t="s">
        <v>204</v>
      </c>
      <c r="E23" s="1">
        <f>VLOOKUP(B23,[1]Calc_TrustCollection!$B$7:$Y$136,24,FALSE)</f>
        <v>10</v>
      </c>
    </row>
    <row r="24" spans="1:21" ht="15.75" x14ac:dyDescent="0.25">
      <c r="A24" s="13" t="s">
        <v>263</v>
      </c>
      <c r="B24" s="13" t="s">
        <v>147</v>
      </c>
      <c r="C24" s="13" t="s">
        <v>262</v>
      </c>
      <c r="D24" s="13" t="s">
        <v>204</v>
      </c>
      <c r="E24" s="1">
        <f>VLOOKUP(B24,[1]Calc_TrustCollection!$B$7:$Y$136,24,FALSE)</f>
        <v>10</v>
      </c>
    </row>
    <row r="25" spans="1:21" ht="15.75" x14ac:dyDescent="0.25">
      <c r="A25" s="13" t="s">
        <v>301</v>
      </c>
      <c r="B25" s="13" t="s">
        <v>92</v>
      </c>
      <c r="C25" s="13" t="s">
        <v>93</v>
      </c>
      <c r="D25" s="13" t="s">
        <v>204</v>
      </c>
      <c r="E25" s="1">
        <f>VLOOKUP(B25,[1]Calc_TrustCollection!$B$7:$Y$136,24,FALSE)</f>
        <v>10</v>
      </c>
    </row>
    <row r="26" spans="1:21" ht="15.75" x14ac:dyDescent="0.25">
      <c r="A26" s="13" t="s">
        <v>308</v>
      </c>
      <c r="B26" s="13" t="s">
        <v>143</v>
      </c>
      <c r="C26" s="13" t="s">
        <v>307</v>
      </c>
      <c r="D26" s="13" t="s">
        <v>204</v>
      </c>
      <c r="E26" s="1">
        <f>VLOOKUP(B26,[1]Calc_TrustCollection!$B$7:$Y$136,24,FALSE)</f>
        <v>10</v>
      </c>
    </row>
    <row r="27" spans="1:21" ht="15.75" x14ac:dyDescent="0.25">
      <c r="A27" s="13" t="s">
        <v>331</v>
      </c>
      <c r="B27" s="13" t="s">
        <v>140</v>
      </c>
      <c r="C27" s="13" t="s">
        <v>330</v>
      </c>
      <c r="D27" s="13" t="s">
        <v>204</v>
      </c>
      <c r="E27" s="1">
        <f>VLOOKUP(B27,[1]Calc_TrustCollection!$B$7:$Y$136,24,FALSE)</f>
        <v>10</v>
      </c>
    </row>
    <row r="28" spans="1:21" ht="15.75" x14ac:dyDescent="0.25">
      <c r="A28" s="13" t="s">
        <v>334</v>
      </c>
      <c r="B28" s="13" t="s">
        <v>144</v>
      </c>
      <c r="C28" s="13" t="s">
        <v>333</v>
      </c>
      <c r="D28" s="13" t="s">
        <v>204</v>
      </c>
      <c r="E28" s="1">
        <f>VLOOKUP(B28,[1]Calc_TrustCollection!$B$7:$Y$136,24,FALSE)</f>
        <v>10</v>
      </c>
    </row>
    <row r="29" spans="1:21" ht="15.75" x14ac:dyDescent="0.25">
      <c r="A29" s="13" t="s">
        <v>354</v>
      </c>
      <c r="B29" s="13" t="s">
        <v>88</v>
      </c>
      <c r="C29" s="13" t="s">
        <v>353</v>
      </c>
      <c r="D29" s="13" t="s">
        <v>204</v>
      </c>
      <c r="E29" s="1">
        <f>VLOOKUP(B29,[1]Calc_TrustCollection!$B$7:$Y$136,24,FALSE)</f>
        <v>10</v>
      </c>
    </row>
    <row r="30" spans="1:21" ht="15.75" x14ac:dyDescent="0.25">
      <c r="A30" s="13" t="s">
        <v>365</v>
      </c>
      <c r="B30" s="13" t="s">
        <v>139</v>
      </c>
      <c r="C30" s="13" t="s">
        <v>364</v>
      </c>
      <c r="D30" s="13" t="s">
        <v>204</v>
      </c>
      <c r="E30" s="1">
        <f>VLOOKUP(B30,[1]Calc_TrustCollection!$B$7:$Y$136,24,FALSE)</f>
        <v>10</v>
      </c>
      <c r="T30" s="9" t="s">
        <v>122</v>
      </c>
      <c r="U30" s="9" t="s">
        <v>123</v>
      </c>
    </row>
    <row r="31" spans="1:21" ht="15.75" x14ac:dyDescent="0.25">
      <c r="A31" s="13" t="s">
        <v>371</v>
      </c>
      <c r="B31" s="13" t="s">
        <v>146</v>
      </c>
      <c r="C31" s="13" t="s">
        <v>370</v>
      </c>
      <c r="D31" s="13" t="s">
        <v>204</v>
      </c>
      <c r="E31" s="1">
        <f>VLOOKUP(B31,[1]Calc_TrustCollection!$B$7:$Y$136,24,FALSE)</f>
        <v>10</v>
      </c>
      <c r="T31" s="2" t="s">
        <v>102</v>
      </c>
      <c r="U31" s="3">
        <f t="shared" ref="U31:U37" si="3">J4</f>
        <v>18</v>
      </c>
    </row>
    <row r="32" spans="1:21" ht="15.75" x14ac:dyDescent="0.25">
      <c r="A32" s="13" t="s">
        <v>374</v>
      </c>
      <c r="B32" s="13" t="s">
        <v>74</v>
      </c>
      <c r="C32" s="13" t="s">
        <v>373</v>
      </c>
      <c r="D32" s="13" t="s">
        <v>204</v>
      </c>
      <c r="E32" s="1">
        <f>VLOOKUP(B32,[1]Calc_TrustCollection!$B$7:$Y$136,24,FALSE)</f>
        <v>10</v>
      </c>
      <c r="H32" s="5" t="s">
        <v>102</v>
      </c>
      <c r="I32" s="1"/>
      <c r="T32" s="2" t="s">
        <v>410</v>
      </c>
      <c r="U32" s="3">
        <f t="shared" si="3"/>
        <v>16</v>
      </c>
    </row>
    <row r="33" spans="1:21" ht="15.75" x14ac:dyDescent="0.25">
      <c r="A33" s="13" t="s">
        <v>377</v>
      </c>
      <c r="B33" s="13" t="s">
        <v>409</v>
      </c>
      <c r="C33" s="13" t="s">
        <v>376</v>
      </c>
      <c r="D33" s="13" t="s">
        <v>204</v>
      </c>
      <c r="E33" s="1">
        <f>VLOOKUP(B33,[1]Calc_TrustCollection!$B$7:$Y$136,24,FALSE)</f>
        <v>10</v>
      </c>
      <c r="H33" s="1"/>
      <c r="I33" s="1"/>
      <c r="T33" s="2" t="s">
        <v>411</v>
      </c>
      <c r="U33" s="3">
        <f t="shared" si="3"/>
        <v>12</v>
      </c>
    </row>
    <row r="34" spans="1:21" ht="15.75" x14ac:dyDescent="0.25">
      <c r="A34" s="13" t="s">
        <v>380</v>
      </c>
      <c r="B34" s="13" t="s">
        <v>137</v>
      </c>
      <c r="C34" s="13" t="s">
        <v>379</v>
      </c>
      <c r="D34" s="13" t="s">
        <v>204</v>
      </c>
      <c r="E34" s="1">
        <f>VLOOKUP(B34,[1]Calc_TrustCollection!$B$7:$Y$136,24,FALSE)</f>
        <v>10</v>
      </c>
      <c r="H34" s="9" t="s">
        <v>102</v>
      </c>
      <c r="I34" s="1"/>
      <c r="T34" s="2" t="s">
        <v>412</v>
      </c>
      <c r="U34" s="3">
        <f t="shared" si="3"/>
        <v>20</v>
      </c>
    </row>
    <row r="35" spans="1:21" ht="15.75" x14ac:dyDescent="0.25">
      <c r="A35" s="13" t="s">
        <v>382</v>
      </c>
      <c r="B35" s="13" t="s">
        <v>141</v>
      </c>
      <c r="C35" s="13" t="s">
        <v>381</v>
      </c>
      <c r="D35" s="13" t="s">
        <v>204</v>
      </c>
      <c r="E35" s="1">
        <f>VLOOKUP(B35,[1]Calc_TrustCollection!$B$7:$Y$136,24,FALSE)</f>
        <v>10</v>
      </c>
      <c r="H35" s="2" t="s">
        <v>123</v>
      </c>
      <c r="I35" s="4">
        <f>K4</f>
        <v>1</v>
      </c>
      <c r="T35" s="2" t="s">
        <v>413</v>
      </c>
      <c r="U35" s="3">
        <f t="shared" si="3"/>
        <v>17</v>
      </c>
    </row>
    <row r="36" spans="1:21" ht="15.75" x14ac:dyDescent="0.25">
      <c r="A36" s="13" t="s">
        <v>384</v>
      </c>
      <c r="B36" s="13" t="s">
        <v>142</v>
      </c>
      <c r="C36" s="13" t="s">
        <v>383</v>
      </c>
      <c r="D36" s="13" t="s">
        <v>204</v>
      </c>
      <c r="E36" s="1">
        <f>VLOOKUP(B36,[1]Calc_TrustCollection!$B$7:$Y$136,24,FALSE)</f>
        <v>10</v>
      </c>
      <c r="H36" s="2" t="s">
        <v>124</v>
      </c>
      <c r="I36" s="4">
        <f>M4</f>
        <v>0</v>
      </c>
      <c r="T36" s="2" t="s">
        <v>414</v>
      </c>
      <c r="U36" s="3">
        <f t="shared" si="3"/>
        <v>16</v>
      </c>
    </row>
    <row r="37" spans="1:21" ht="16.5" thickBot="1" x14ac:dyDescent="0.3">
      <c r="A37" s="14" t="s">
        <v>400</v>
      </c>
      <c r="B37" s="14" t="s">
        <v>135</v>
      </c>
      <c r="C37" s="14" t="s">
        <v>399</v>
      </c>
      <c r="D37" s="14" t="s">
        <v>204</v>
      </c>
      <c r="E37" s="1">
        <f>VLOOKUP(B37,[1]Calc_TrustCollection!$B$7:$Y$136,24,FALSE)</f>
        <v>10</v>
      </c>
      <c r="T37" s="2" t="s">
        <v>415</v>
      </c>
      <c r="U37" s="3">
        <f t="shared" si="3"/>
        <v>17</v>
      </c>
    </row>
    <row r="38" spans="1:21" ht="15.75" x14ac:dyDescent="0.25">
      <c r="A38" s="13" t="s">
        <v>201</v>
      </c>
      <c r="B38" s="13" t="s">
        <v>155</v>
      </c>
      <c r="C38" s="13" t="s">
        <v>200</v>
      </c>
      <c r="D38" s="13" t="s">
        <v>199</v>
      </c>
      <c r="E38" s="1">
        <f>VLOOKUP(B38,[1]Calc_TrustCollection!$B$7:$Y$136,24,FALSE)</f>
        <v>10</v>
      </c>
    </row>
    <row r="39" spans="1:21" ht="15.75" x14ac:dyDescent="0.25">
      <c r="A39" s="13" t="s">
        <v>215</v>
      </c>
      <c r="B39" s="13" t="s">
        <v>117</v>
      </c>
      <c r="C39" s="13" t="s">
        <v>118</v>
      </c>
      <c r="D39" s="13" t="s">
        <v>199</v>
      </c>
      <c r="E39" s="1">
        <f>VLOOKUP(B39,[1]Calc_TrustCollection!$B$7:$Y$136,24,FALSE)</f>
        <v>10</v>
      </c>
      <c r="T39" s="5" t="s">
        <v>129</v>
      </c>
    </row>
    <row r="40" spans="1:21" ht="15.75" x14ac:dyDescent="0.25">
      <c r="A40" s="13" t="s">
        <v>231</v>
      </c>
      <c r="B40" s="13" t="s">
        <v>107</v>
      </c>
      <c r="C40" s="13" t="s">
        <v>108</v>
      </c>
      <c r="D40" s="13" t="s">
        <v>199</v>
      </c>
      <c r="E40" s="1">
        <f>VLOOKUP(B40,[1]Calc_TrustCollection!$B$7:$Y$136,24,FALSE)</f>
        <v>10</v>
      </c>
    </row>
    <row r="41" spans="1:21" ht="15.75" x14ac:dyDescent="0.25">
      <c r="A41" s="13" t="s">
        <v>238</v>
      </c>
      <c r="B41" s="13" t="s">
        <v>408</v>
      </c>
      <c r="C41" s="13" t="s">
        <v>237</v>
      </c>
      <c r="D41" s="13" t="s">
        <v>199</v>
      </c>
      <c r="E41" s="1">
        <f>VLOOKUP(B41,[1]Calc_TrustCollection!$B$7:$Y$136,24,FALSE)</f>
        <v>10</v>
      </c>
    </row>
    <row r="42" spans="1:21" ht="15.75" x14ac:dyDescent="0.25">
      <c r="A42" s="13" t="s">
        <v>261</v>
      </c>
      <c r="B42" s="13" t="s">
        <v>114</v>
      </c>
      <c r="C42" s="13" t="s">
        <v>115</v>
      </c>
      <c r="D42" s="13" t="s">
        <v>199</v>
      </c>
      <c r="E42" s="1">
        <f>VLOOKUP(B42,[1]Calc_TrustCollection!$B$7:$Y$136,24,FALSE)</f>
        <v>10</v>
      </c>
    </row>
    <row r="43" spans="1:21" ht="15.75" x14ac:dyDescent="0.25">
      <c r="A43" s="13" t="s">
        <v>278</v>
      </c>
      <c r="B43" s="13" t="s">
        <v>119</v>
      </c>
      <c r="C43" s="13" t="s">
        <v>277</v>
      </c>
      <c r="D43" s="13" t="s">
        <v>199</v>
      </c>
      <c r="E43" s="1">
        <f>VLOOKUP(B43,[1]Calc_TrustCollection!$B$7:$Y$136,24,FALSE)</f>
        <v>10</v>
      </c>
    </row>
    <row r="44" spans="1:21" ht="15.75" x14ac:dyDescent="0.25">
      <c r="A44" s="13" t="s">
        <v>286</v>
      </c>
      <c r="B44" s="13" t="s">
        <v>148</v>
      </c>
      <c r="C44" s="13" t="s">
        <v>285</v>
      </c>
      <c r="D44" s="13" t="s">
        <v>199</v>
      </c>
      <c r="E44" s="1">
        <f>VLOOKUP(B44,[1]Calc_TrustCollection!$B$7:$Y$136,24,FALSE)</f>
        <v>10</v>
      </c>
    </row>
    <row r="45" spans="1:21" ht="15.75" x14ac:dyDescent="0.25">
      <c r="A45" s="13" t="s">
        <v>290</v>
      </c>
      <c r="B45" s="13" t="s">
        <v>18</v>
      </c>
      <c r="C45" s="13" t="s">
        <v>289</v>
      </c>
      <c r="D45" s="13" t="s">
        <v>199</v>
      </c>
      <c r="E45" s="1">
        <f>VLOOKUP(B45,[1]Calc_TrustCollection!$B$7:$Y$136,24,FALSE)</f>
        <v>10</v>
      </c>
    </row>
    <row r="46" spans="1:21" ht="15.75" x14ac:dyDescent="0.25">
      <c r="A46" s="13" t="s">
        <v>292</v>
      </c>
      <c r="B46" s="13" t="s">
        <v>116</v>
      </c>
      <c r="C46" s="13" t="s">
        <v>291</v>
      </c>
      <c r="D46" s="13" t="s">
        <v>199</v>
      </c>
      <c r="E46" s="1">
        <f>VLOOKUP(B46,[1]Calc_TrustCollection!$B$7:$Y$136,24,FALSE)</f>
        <v>10</v>
      </c>
    </row>
    <row r="47" spans="1:21" ht="15.75" x14ac:dyDescent="0.25">
      <c r="A47" s="13" t="s">
        <v>300</v>
      </c>
      <c r="B47" s="13" t="s">
        <v>120</v>
      </c>
      <c r="C47" s="13" t="s">
        <v>121</v>
      </c>
      <c r="D47" s="13" t="s">
        <v>199</v>
      </c>
      <c r="E47" s="1">
        <f>VLOOKUP(B47,[1]Calc_TrustCollection!$B$7:$Y$136,24,FALSE)</f>
        <v>10</v>
      </c>
    </row>
    <row r="48" spans="1:21" ht="15.75" x14ac:dyDescent="0.25">
      <c r="A48" s="13" t="s">
        <v>360</v>
      </c>
      <c r="B48" s="13" t="s">
        <v>153</v>
      </c>
      <c r="C48" s="13" t="s">
        <v>359</v>
      </c>
      <c r="D48" s="13" t="s">
        <v>199</v>
      </c>
      <c r="E48" s="1">
        <f>VLOOKUP(B48,[1]Calc_TrustCollection!$B$7:$Y$136,24,FALSE)</f>
        <v>10</v>
      </c>
      <c r="H48" s="5" t="s">
        <v>410</v>
      </c>
      <c r="I48" s="1"/>
    </row>
    <row r="49" spans="1:21" ht="16.5" thickBot="1" x14ac:dyDescent="0.3">
      <c r="A49" s="13" t="s">
        <v>392</v>
      </c>
      <c r="B49" s="13" t="s">
        <v>151</v>
      </c>
      <c r="C49" s="13" t="s">
        <v>391</v>
      </c>
      <c r="D49" s="13" t="s">
        <v>199</v>
      </c>
      <c r="E49" s="1">
        <f>VLOOKUP(B49,[1]Calc_TrustCollection!$B$7:$Y$136,24,FALSE)</f>
        <v>10</v>
      </c>
      <c r="H49" s="1"/>
      <c r="I49" s="1"/>
    </row>
    <row r="50" spans="1:21" ht="15.75" x14ac:dyDescent="0.25">
      <c r="A50" s="12" t="s">
        <v>187</v>
      </c>
      <c r="B50" s="12" t="s">
        <v>171</v>
      </c>
      <c r="C50" s="12" t="s">
        <v>186</v>
      </c>
      <c r="D50" s="12" t="s">
        <v>188</v>
      </c>
      <c r="E50" s="1">
        <f>VLOOKUP(B50,[1]Calc_TrustCollection!$B$7:$Y$136,24,FALSE)</f>
        <v>10</v>
      </c>
      <c r="H50" s="9" t="s">
        <v>410</v>
      </c>
      <c r="I50" s="1"/>
    </row>
    <row r="51" spans="1:21" ht="15.75" x14ac:dyDescent="0.25">
      <c r="A51" s="13" t="s">
        <v>195</v>
      </c>
      <c r="B51" s="13" t="s">
        <v>56</v>
      </c>
      <c r="C51" s="13" t="s">
        <v>57</v>
      </c>
      <c r="D51" s="13" t="s">
        <v>188</v>
      </c>
      <c r="E51" s="1">
        <f>VLOOKUP(B51,[1]Calc_TrustCollection!$B$7:$Y$136,24,FALSE)</f>
        <v>10</v>
      </c>
      <c r="H51" s="2" t="s">
        <v>123</v>
      </c>
      <c r="I51" s="4">
        <f>K5</f>
        <v>0.76190476190476186</v>
      </c>
    </row>
    <row r="52" spans="1:21" ht="15.75" x14ac:dyDescent="0.25">
      <c r="A52" s="13" t="s">
        <v>209</v>
      </c>
      <c r="B52" s="13" t="s">
        <v>60</v>
      </c>
      <c r="C52" s="13" t="s">
        <v>61</v>
      </c>
      <c r="D52" s="13" t="s">
        <v>188</v>
      </c>
      <c r="E52" s="1">
        <f>VLOOKUP(B52,[1]Calc_TrustCollection!$B$7:$Y$136,24,FALSE)</f>
        <v>10</v>
      </c>
      <c r="H52" s="2" t="s">
        <v>124</v>
      </c>
      <c r="I52" s="4">
        <f>M5</f>
        <v>0.23809523809523808</v>
      </c>
    </row>
    <row r="53" spans="1:21" ht="15.75" x14ac:dyDescent="0.25">
      <c r="A53" s="13" t="s">
        <v>214</v>
      </c>
      <c r="B53" s="13" t="s">
        <v>66</v>
      </c>
      <c r="C53" s="13" t="s">
        <v>213</v>
      </c>
      <c r="D53" s="13" t="s">
        <v>188</v>
      </c>
      <c r="E53" s="1">
        <f>VLOOKUP(B53,[1]Calc_TrustCollection!$B$7:$Y$136,24,FALSE)</f>
        <v>10</v>
      </c>
    </row>
    <row r="54" spans="1:21" ht="15.75" x14ac:dyDescent="0.25">
      <c r="A54" s="13" t="s">
        <v>407</v>
      </c>
      <c r="B54" s="13" t="s">
        <v>80</v>
      </c>
      <c r="C54" s="13" t="s">
        <v>81</v>
      </c>
      <c r="D54" s="13" t="s">
        <v>188</v>
      </c>
      <c r="E54" s="1">
        <f>VLOOKUP(B54,[1]Calc_TrustCollection!$B$7:$Y$136,24,FALSE)</f>
        <v>10</v>
      </c>
    </row>
    <row r="55" spans="1:21" ht="15.75" x14ac:dyDescent="0.25">
      <c r="A55" s="13" t="s">
        <v>222</v>
      </c>
      <c r="B55" s="13" t="s">
        <v>83</v>
      </c>
      <c r="C55" s="13" t="s">
        <v>84</v>
      </c>
      <c r="D55" s="13" t="s">
        <v>188</v>
      </c>
      <c r="E55" s="1">
        <f>VLOOKUP(B55,[1]Calc_TrustCollection!$B$7:$Y$136,24,FALSE)</f>
        <v>10</v>
      </c>
    </row>
    <row r="56" spans="1:21" ht="15.75" x14ac:dyDescent="0.25">
      <c r="A56" s="13" t="s">
        <v>227</v>
      </c>
      <c r="B56" s="13" t="s">
        <v>165</v>
      </c>
      <c r="C56" s="13" t="s">
        <v>226</v>
      </c>
      <c r="D56" s="13" t="s">
        <v>188</v>
      </c>
      <c r="E56" s="1">
        <f>VLOOKUP(B56,[1]Calc_TrustCollection!$B$7:$Y$136,24,FALSE)</f>
        <v>10</v>
      </c>
    </row>
    <row r="57" spans="1:21" ht="15.75" x14ac:dyDescent="0.25">
      <c r="A57" s="13" t="s">
        <v>244</v>
      </c>
      <c r="B57" s="13" t="s">
        <v>170</v>
      </c>
      <c r="C57" s="13" t="s">
        <v>243</v>
      </c>
      <c r="D57" s="13" t="s">
        <v>188</v>
      </c>
      <c r="E57" s="1">
        <f>VLOOKUP(B57,[1]Calc_TrustCollection!$B$7:$Y$136,24,FALSE)</f>
        <v>10</v>
      </c>
      <c r="T57" s="9" t="s">
        <v>122</v>
      </c>
      <c r="U57" s="9" t="s">
        <v>124</v>
      </c>
    </row>
    <row r="58" spans="1:21" ht="15.75" x14ac:dyDescent="0.25">
      <c r="A58" s="13" t="s">
        <v>254</v>
      </c>
      <c r="B58" s="13" t="s">
        <v>157</v>
      </c>
      <c r="C58" s="13" t="s">
        <v>253</v>
      </c>
      <c r="D58" s="13" t="s">
        <v>188</v>
      </c>
      <c r="E58" s="1">
        <f>VLOOKUP(B58,[1]Calc_TrustCollection!$B$7:$Y$136,24,FALSE)</f>
        <v>10</v>
      </c>
      <c r="T58" s="2" t="s">
        <v>102</v>
      </c>
      <c r="U58" s="3">
        <f>L4</f>
        <v>0</v>
      </c>
    </row>
    <row r="59" spans="1:21" ht="15.75" x14ac:dyDescent="0.25">
      <c r="A59" s="13" t="s">
        <v>257</v>
      </c>
      <c r="B59" s="13" t="s">
        <v>166</v>
      </c>
      <c r="C59" s="13" t="s">
        <v>256</v>
      </c>
      <c r="D59" s="13" t="s">
        <v>188</v>
      </c>
      <c r="E59" s="1">
        <f>VLOOKUP(B59,[1]Calc_TrustCollection!$B$7:$Y$136,24,FALSE)</f>
        <v>10</v>
      </c>
      <c r="T59" s="2" t="s">
        <v>410</v>
      </c>
      <c r="U59" s="3">
        <f t="shared" ref="U59:U64" si="4">L5</f>
        <v>5</v>
      </c>
    </row>
    <row r="60" spans="1:21" ht="15.75" x14ac:dyDescent="0.25">
      <c r="A60" s="13" t="s">
        <v>270</v>
      </c>
      <c r="B60" s="13" t="s">
        <v>82</v>
      </c>
      <c r="C60" s="13" t="s">
        <v>269</v>
      </c>
      <c r="D60" s="13" t="s">
        <v>188</v>
      </c>
      <c r="E60" s="1">
        <f>VLOOKUP(B60,[1]Calc_TrustCollection!$B$7:$Y$136,24,FALSE)</f>
        <v>10</v>
      </c>
      <c r="T60" s="2" t="s">
        <v>411</v>
      </c>
      <c r="U60" s="3">
        <f t="shared" si="4"/>
        <v>3</v>
      </c>
    </row>
    <row r="61" spans="1:21" ht="15.75" x14ac:dyDescent="0.25">
      <c r="A61" s="13" t="s">
        <v>288</v>
      </c>
      <c r="B61" s="13" t="s">
        <v>71</v>
      </c>
      <c r="C61" s="13" t="s">
        <v>287</v>
      </c>
      <c r="D61" s="13" t="s">
        <v>188</v>
      </c>
      <c r="E61" s="1">
        <f>VLOOKUP(B61,[1]Calc_TrustCollection!$B$7:$Y$136,24,FALSE)</f>
        <v>10</v>
      </c>
      <c r="T61" s="2" t="s">
        <v>412</v>
      </c>
      <c r="U61" s="3">
        <f t="shared" si="4"/>
        <v>2</v>
      </c>
    </row>
    <row r="62" spans="1:21" ht="15.75" x14ac:dyDescent="0.25">
      <c r="A62" s="13" t="s">
        <v>299</v>
      </c>
      <c r="B62" s="13" t="s">
        <v>172</v>
      </c>
      <c r="C62" s="13" t="s">
        <v>298</v>
      </c>
      <c r="D62" s="13" t="s">
        <v>188</v>
      </c>
      <c r="E62" s="1">
        <f>VLOOKUP(B62,[1]Calc_TrustCollection!$B$7:$Y$136,24,FALSE)</f>
        <v>10</v>
      </c>
      <c r="T62" s="2" t="s">
        <v>413</v>
      </c>
      <c r="U62" s="3">
        <f t="shared" si="4"/>
        <v>1</v>
      </c>
    </row>
    <row r="63" spans="1:21" ht="15.75" x14ac:dyDescent="0.25">
      <c r="A63" s="13" t="s">
        <v>306</v>
      </c>
      <c r="B63" s="13" t="s">
        <v>86</v>
      </c>
      <c r="C63" s="13" t="s">
        <v>87</v>
      </c>
      <c r="D63" s="13" t="s">
        <v>188</v>
      </c>
      <c r="E63" s="1">
        <f>VLOOKUP(B63,[1]Calc_TrustCollection!$B$7:$Y$136,24,FALSE)</f>
        <v>10</v>
      </c>
      <c r="I63" s="1"/>
      <c r="T63" s="2" t="s">
        <v>414</v>
      </c>
      <c r="U63" s="3">
        <f t="shared" si="4"/>
        <v>2</v>
      </c>
    </row>
    <row r="64" spans="1:21" ht="15.75" x14ac:dyDescent="0.25">
      <c r="A64" s="13" t="s">
        <v>332</v>
      </c>
      <c r="B64" s="13" t="s">
        <v>64</v>
      </c>
      <c r="C64" s="13" t="s">
        <v>65</v>
      </c>
      <c r="D64" s="13" t="s">
        <v>188</v>
      </c>
      <c r="E64" s="1">
        <f>VLOOKUP(B64,[1]Calc_TrustCollection!$B$7:$Y$136,24,FALSE)</f>
        <v>10</v>
      </c>
      <c r="H64" s="5" t="s">
        <v>411</v>
      </c>
      <c r="I64" s="1"/>
      <c r="T64" s="2" t="s">
        <v>415</v>
      </c>
      <c r="U64" s="3">
        <f t="shared" si="4"/>
        <v>0</v>
      </c>
    </row>
    <row r="65" spans="1:9" ht="15.75" x14ac:dyDescent="0.25">
      <c r="A65" s="13" t="s">
        <v>336</v>
      </c>
      <c r="B65" s="13" t="s">
        <v>78</v>
      </c>
      <c r="C65" s="13" t="s">
        <v>79</v>
      </c>
      <c r="D65" s="13" t="s">
        <v>188</v>
      </c>
      <c r="E65" s="1">
        <f>VLOOKUP(B65,[1]Calc_TrustCollection!$B$7:$Y$136,24,FALSE)</f>
        <v>10</v>
      </c>
      <c r="H65" s="1"/>
      <c r="I65" s="1"/>
    </row>
    <row r="66" spans="1:9" ht="15.75" x14ac:dyDescent="0.25">
      <c r="A66" s="13" t="s">
        <v>406</v>
      </c>
      <c r="B66" s="13" t="s">
        <v>76</v>
      </c>
      <c r="C66" s="13" t="s">
        <v>77</v>
      </c>
      <c r="D66" s="13" t="s">
        <v>188</v>
      </c>
      <c r="E66" s="1">
        <f>VLOOKUP(B66,[1]Calc_TrustCollection!$B$7:$Y$136,24,FALSE)</f>
        <v>10</v>
      </c>
      <c r="H66" s="9" t="s">
        <v>411</v>
      </c>
    </row>
    <row r="67" spans="1:9" ht="15.75" x14ac:dyDescent="0.25">
      <c r="A67" s="13" t="s">
        <v>358</v>
      </c>
      <c r="B67" s="13" t="s">
        <v>85</v>
      </c>
      <c r="C67" s="13" t="s">
        <v>357</v>
      </c>
      <c r="D67" s="13" t="s">
        <v>188</v>
      </c>
      <c r="E67" s="1">
        <f>VLOOKUP(B67,[1]Calc_TrustCollection!$B$7:$Y$136,24,FALSE)</f>
        <v>10</v>
      </c>
      <c r="H67" s="2" t="s">
        <v>123</v>
      </c>
      <c r="I67" s="4">
        <f>K6</f>
        <v>0.75</v>
      </c>
    </row>
    <row r="68" spans="1:9" ht="15.75" x14ac:dyDescent="0.25">
      <c r="A68" s="13" t="s">
        <v>361</v>
      </c>
      <c r="B68" s="13" t="s">
        <v>50</v>
      </c>
      <c r="C68" s="13" t="s">
        <v>51</v>
      </c>
      <c r="D68" s="13" t="s">
        <v>188</v>
      </c>
      <c r="E68" s="1">
        <f>VLOOKUP(B68,[1]Calc_TrustCollection!$B$7:$Y$136,24,FALSE)</f>
        <v>10</v>
      </c>
      <c r="H68" s="2" t="s">
        <v>124</v>
      </c>
      <c r="I68" s="4">
        <f>M6</f>
        <v>0.1875</v>
      </c>
    </row>
    <row r="69" spans="1:9" ht="16.5" thickBot="1" x14ac:dyDescent="0.3">
      <c r="A69" s="14" t="s">
        <v>405</v>
      </c>
      <c r="B69" s="14" t="s">
        <v>53</v>
      </c>
      <c r="C69" s="14" t="s">
        <v>54</v>
      </c>
      <c r="D69" s="14" t="s">
        <v>188</v>
      </c>
      <c r="E69" s="1">
        <f>VLOOKUP(B69,[1]Calc_TrustCollection!$B$7:$Y$136,24,FALSE)</f>
        <v>10</v>
      </c>
      <c r="H69" s="2" t="s">
        <v>416</v>
      </c>
      <c r="I69" s="4">
        <f>O6</f>
        <v>6.25E-2</v>
      </c>
    </row>
    <row r="70" spans="1:9" ht="15.75" x14ac:dyDescent="0.25">
      <c r="A70" s="12" t="s">
        <v>205</v>
      </c>
      <c r="B70" s="12" t="s">
        <v>69</v>
      </c>
      <c r="C70" s="12" t="s">
        <v>70</v>
      </c>
      <c r="D70" s="12" t="s">
        <v>206</v>
      </c>
      <c r="E70" s="1">
        <f>VLOOKUP(B70,[1]Calc_TrustCollection!$B$7:$Y$136,24,FALSE)</f>
        <v>10</v>
      </c>
    </row>
    <row r="71" spans="1:9" ht="15.75" x14ac:dyDescent="0.25">
      <c r="A71" s="13" t="s">
        <v>208</v>
      </c>
      <c r="B71" s="13" t="s">
        <v>55</v>
      </c>
      <c r="C71" s="13" t="s">
        <v>207</v>
      </c>
      <c r="D71" s="13" t="s">
        <v>206</v>
      </c>
      <c r="E71" s="1">
        <f>VLOOKUP(B71,[1]Calc_TrustCollection!$B$7:$Y$136,24,FALSE)</f>
        <v>10</v>
      </c>
    </row>
    <row r="72" spans="1:9" ht="15.75" x14ac:dyDescent="0.25">
      <c r="A72" s="13" t="s">
        <v>221</v>
      </c>
      <c r="B72" s="13" t="s">
        <v>169</v>
      </c>
      <c r="C72" s="13" t="s">
        <v>220</v>
      </c>
      <c r="D72" s="13" t="s">
        <v>206</v>
      </c>
      <c r="E72" s="1">
        <f>VLOOKUP(B72,[1]Calc_TrustCollection!$B$7:$Y$136,24,FALSE)</f>
        <v>10</v>
      </c>
    </row>
    <row r="73" spans="1:9" ht="15.75" x14ac:dyDescent="0.25">
      <c r="A73" s="13" t="s">
        <v>233</v>
      </c>
      <c r="B73" s="13" t="s">
        <v>167</v>
      </c>
      <c r="C73" s="13" t="s">
        <v>232</v>
      </c>
      <c r="D73" s="13" t="s">
        <v>206</v>
      </c>
      <c r="E73" s="1">
        <f>VLOOKUP(B73,[1]Calc_TrustCollection!$B$7:$Y$136,24,FALSE)</f>
        <v>10</v>
      </c>
    </row>
    <row r="74" spans="1:9" ht="15.75" x14ac:dyDescent="0.25">
      <c r="A74" s="13" t="s">
        <v>236</v>
      </c>
      <c r="B74" s="13" t="s">
        <v>161</v>
      </c>
      <c r="C74" s="13" t="s">
        <v>235</v>
      </c>
      <c r="D74" s="13" t="s">
        <v>206</v>
      </c>
      <c r="E74" s="1">
        <f>VLOOKUP(B74,[1]Calc_TrustCollection!$B$7:$Y$136,24,FALSE)</f>
        <v>10</v>
      </c>
    </row>
    <row r="75" spans="1:9" ht="15.75" x14ac:dyDescent="0.25">
      <c r="A75" s="13" t="s">
        <v>268</v>
      </c>
      <c r="B75" s="13" t="s">
        <v>72</v>
      </c>
      <c r="C75" s="13" t="s">
        <v>73</v>
      </c>
      <c r="D75" s="13" t="s">
        <v>206</v>
      </c>
      <c r="E75" s="1">
        <f>VLOOKUP(B75,[1]Calc_TrustCollection!$B$7:$Y$136,24,FALSE)</f>
        <v>10</v>
      </c>
    </row>
    <row r="76" spans="1:9" ht="15.75" x14ac:dyDescent="0.25">
      <c r="A76" s="13" t="s">
        <v>274</v>
      </c>
      <c r="B76" s="13" t="s">
        <v>156</v>
      </c>
      <c r="C76" s="13" t="s">
        <v>273</v>
      </c>
      <c r="D76" s="13" t="s">
        <v>206</v>
      </c>
      <c r="E76" s="1">
        <f>VLOOKUP(B76,[1]Calc_TrustCollection!$B$7:$Y$136,24,FALSE)</f>
        <v>10</v>
      </c>
    </row>
    <row r="77" spans="1:9" ht="15.75" x14ac:dyDescent="0.25">
      <c r="A77" s="13" t="s">
        <v>281</v>
      </c>
      <c r="B77" s="13" t="s">
        <v>162</v>
      </c>
      <c r="C77" s="13" t="s">
        <v>280</v>
      </c>
      <c r="D77" s="13" t="s">
        <v>206</v>
      </c>
      <c r="E77" s="1">
        <f>VLOOKUP(B77,[1]Calc_TrustCollection!$B$7:$Y$136,24,FALSE)</f>
        <v>10</v>
      </c>
    </row>
    <row r="78" spans="1:9" ht="15.75" x14ac:dyDescent="0.25">
      <c r="A78" s="13" t="s">
        <v>284</v>
      </c>
      <c r="B78" s="13" t="s">
        <v>48</v>
      </c>
      <c r="C78" s="13" t="s">
        <v>49</v>
      </c>
      <c r="D78" s="13" t="s">
        <v>206</v>
      </c>
      <c r="E78" s="1">
        <f>VLOOKUP(B78,[1]Calc_TrustCollection!$B$7:$Y$136,24,FALSE)</f>
        <v>10</v>
      </c>
    </row>
    <row r="79" spans="1:9" ht="15.75" x14ac:dyDescent="0.25">
      <c r="A79" s="13" t="s">
        <v>312</v>
      </c>
      <c r="B79" s="13" t="s">
        <v>160</v>
      </c>
      <c r="C79" s="13" t="s">
        <v>311</v>
      </c>
      <c r="D79" s="13" t="s">
        <v>206</v>
      </c>
      <c r="E79" s="1">
        <f>VLOOKUP(B79,[1]Calc_TrustCollection!$B$7:$Y$136,24,FALSE)</f>
        <v>10</v>
      </c>
    </row>
    <row r="80" spans="1:9" ht="15.75" x14ac:dyDescent="0.25">
      <c r="A80" s="13" t="s">
        <v>341</v>
      </c>
      <c r="B80" s="13" t="s">
        <v>164</v>
      </c>
      <c r="C80" s="13" t="s">
        <v>340</v>
      </c>
      <c r="D80" s="13" t="s">
        <v>206</v>
      </c>
      <c r="E80" s="1">
        <f>VLOOKUP(B80,[1]Calc_TrustCollection!$B$7:$Y$136,24,FALSE)</f>
        <v>10</v>
      </c>
      <c r="H80" s="5" t="s">
        <v>412</v>
      </c>
      <c r="I80" s="1"/>
    </row>
    <row r="81" spans="1:9" ht="15.75" x14ac:dyDescent="0.25">
      <c r="A81" s="13" t="s">
        <v>345</v>
      </c>
      <c r="B81" s="13" t="s">
        <v>52</v>
      </c>
      <c r="C81" s="13" t="s">
        <v>344</v>
      </c>
      <c r="D81" s="13" t="s">
        <v>206</v>
      </c>
      <c r="E81" s="1">
        <f>VLOOKUP(B81,[1]Calc_TrustCollection!$B$7:$Y$136,24,FALSE)</f>
        <v>10</v>
      </c>
      <c r="H81" s="1"/>
      <c r="I81" s="1"/>
    </row>
    <row r="82" spans="1:9" ht="15.75" x14ac:dyDescent="0.25">
      <c r="A82" s="13" t="s">
        <v>351</v>
      </c>
      <c r="B82" s="13" t="s">
        <v>75</v>
      </c>
      <c r="C82" s="13" t="s">
        <v>350</v>
      </c>
      <c r="D82" s="13" t="s">
        <v>206</v>
      </c>
      <c r="E82" s="1">
        <f>VLOOKUP(B82,[1]Calc_TrustCollection!$B$7:$Y$136,24,FALSE)</f>
        <v>10</v>
      </c>
      <c r="H82" s="9" t="s">
        <v>412</v>
      </c>
    </row>
    <row r="83" spans="1:9" ht="15.75" x14ac:dyDescent="0.25">
      <c r="A83" s="13" t="s">
        <v>385</v>
      </c>
      <c r="B83" s="13" t="s">
        <v>62</v>
      </c>
      <c r="C83" s="13" t="s">
        <v>63</v>
      </c>
      <c r="D83" s="13" t="s">
        <v>206</v>
      </c>
      <c r="E83" s="1">
        <f>VLOOKUP(B83,[1]Calc_TrustCollection!$B$7:$Y$136,24,FALSE)</f>
        <v>10</v>
      </c>
      <c r="H83" s="2" t="s">
        <v>123</v>
      </c>
      <c r="I83" s="4">
        <f>K7</f>
        <v>0.90909090909090906</v>
      </c>
    </row>
    <row r="84" spans="1:9" ht="15.75" x14ac:dyDescent="0.25">
      <c r="A84" s="13" t="s">
        <v>390</v>
      </c>
      <c r="B84" s="13" t="s">
        <v>67</v>
      </c>
      <c r="C84" s="13" t="s">
        <v>68</v>
      </c>
      <c r="D84" s="13" t="s">
        <v>206</v>
      </c>
      <c r="E84" s="1">
        <f>VLOOKUP(B84,[1]Calc_TrustCollection!$B$7:$Y$136,24,FALSE)</f>
        <v>10</v>
      </c>
      <c r="H84" s="2" t="s">
        <v>124</v>
      </c>
      <c r="I84" s="4">
        <f>M7</f>
        <v>9.0909090909090912E-2</v>
      </c>
    </row>
    <row r="85" spans="1:9" ht="15.75" x14ac:dyDescent="0.25">
      <c r="A85" s="13" t="s">
        <v>398</v>
      </c>
      <c r="B85" s="13" t="s">
        <v>58</v>
      </c>
      <c r="C85" s="13" t="s">
        <v>59</v>
      </c>
      <c r="D85" s="13" t="s">
        <v>206</v>
      </c>
      <c r="E85" s="1">
        <f>VLOOKUP(B85,[1]Calc_TrustCollection!$B$7:$Y$136,24,FALSE)</f>
        <v>10</v>
      </c>
    </row>
    <row r="86" spans="1:9" ht="16.5" thickBot="1" x14ac:dyDescent="0.3">
      <c r="A86" s="14" t="s">
        <v>402</v>
      </c>
      <c r="B86" s="14" t="s">
        <v>159</v>
      </c>
      <c r="C86" s="14" t="s">
        <v>401</v>
      </c>
      <c r="D86" s="14" t="s">
        <v>206</v>
      </c>
      <c r="E86" s="1">
        <f>VLOOKUP(B86,[1]Calc_TrustCollection!$B$7:$Y$136,24,FALSE)</f>
        <v>10</v>
      </c>
    </row>
    <row r="87" spans="1:9" ht="15.75" x14ac:dyDescent="0.25">
      <c r="A87" s="12" t="s">
        <v>190</v>
      </c>
      <c r="B87" s="12" t="s">
        <v>181</v>
      </c>
      <c r="C87" s="12" t="s">
        <v>189</v>
      </c>
      <c r="D87" s="12" t="s">
        <v>191</v>
      </c>
      <c r="E87" s="1">
        <f>VLOOKUP(B87,[1]Calc_TrustCollection!$B$7:$Y$136,24,FALSE)</f>
        <v>10</v>
      </c>
    </row>
    <row r="88" spans="1:9" ht="15.75" x14ac:dyDescent="0.25">
      <c r="A88" s="13" t="s">
        <v>211</v>
      </c>
      <c r="B88" s="13" t="s">
        <v>38</v>
      </c>
      <c r="C88" s="13" t="s">
        <v>210</v>
      </c>
      <c r="D88" s="13" t="s">
        <v>191</v>
      </c>
      <c r="E88" s="1">
        <f>VLOOKUP(B88,[1]Calc_TrustCollection!$B$7:$Y$136,24,FALSE)</f>
        <v>10</v>
      </c>
    </row>
    <row r="89" spans="1:9" ht="15.75" x14ac:dyDescent="0.25">
      <c r="A89" s="13" t="s">
        <v>212</v>
      </c>
      <c r="B89" s="13" t="s">
        <v>41</v>
      </c>
      <c r="C89" s="13" t="s">
        <v>42</v>
      </c>
      <c r="D89" s="13" t="s">
        <v>191</v>
      </c>
      <c r="E89" s="1">
        <f>VLOOKUP(B89,[1]Calc_TrustCollection!$B$7:$Y$136,24,FALSE)</f>
        <v>10</v>
      </c>
    </row>
    <row r="90" spans="1:9" ht="15.75" x14ac:dyDescent="0.25">
      <c r="A90" s="13" t="s">
        <v>225</v>
      </c>
      <c r="B90" s="13" t="s">
        <v>13</v>
      </c>
      <c r="C90" s="13" t="s">
        <v>14</v>
      </c>
      <c r="D90" s="13" t="s">
        <v>191</v>
      </c>
      <c r="E90" s="1">
        <f>VLOOKUP(B90,[1]Calc_TrustCollection!$B$7:$Y$136,24,FALSE)</f>
        <v>10</v>
      </c>
    </row>
    <row r="91" spans="1:9" ht="15.75" x14ac:dyDescent="0.25">
      <c r="A91" s="15" t="s">
        <v>239</v>
      </c>
      <c r="B91" s="15" t="s">
        <v>39</v>
      </c>
      <c r="C91" s="15" t="s">
        <v>40</v>
      </c>
      <c r="D91" s="15" t="s">
        <v>191</v>
      </c>
      <c r="E91" s="1">
        <v>10</v>
      </c>
    </row>
    <row r="92" spans="1:9" ht="15.75" x14ac:dyDescent="0.25">
      <c r="A92" s="13" t="s">
        <v>242</v>
      </c>
      <c r="B92" s="13" t="s">
        <v>17</v>
      </c>
      <c r="C92" s="13" t="s">
        <v>241</v>
      </c>
      <c r="D92" s="13" t="s">
        <v>191</v>
      </c>
      <c r="E92" s="1">
        <f>VLOOKUP(B92,[1]Calc_TrustCollection!$B$7:$Y$136,24,FALSE)</f>
        <v>10</v>
      </c>
    </row>
    <row r="93" spans="1:9" ht="15.75" x14ac:dyDescent="0.25">
      <c r="A93" s="13" t="s">
        <v>260</v>
      </c>
      <c r="B93" s="13" t="s">
        <v>182</v>
      </c>
      <c r="C93" s="13" t="s">
        <v>259</v>
      </c>
      <c r="D93" s="13" t="s">
        <v>191</v>
      </c>
      <c r="E93" s="1">
        <f>VLOOKUP(B93,[1]Calc_TrustCollection!$B$7:$Y$136,24,FALSE)</f>
        <v>10</v>
      </c>
    </row>
    <row r="94" spans="1:9" ht="15.75" x14ac:dyDescent="0.25">
      <c r="A94" s="13" t="s">
        <v>279</v>
      </c>
      <c r="B94" s="13" t="s">
        <v>34</v>
      </c>
      <c r="C94" s="13" t="s">
        <v>35</v>
      </c>
      <c r="D94" s="13" t="s">
        <v>191</v>
      </c>
      <c r="E94" s="1">
        <f>VLOOKUP(B94,[1]Calc_TrustCollection!$B$7:$Y$136,24,FALSE)</f>
        <v>10</v>
      </c>
    </row>
    <row r="95" spans="1:9" ht="15.75" x14ac:dyDescent="0.25">
      <c r="A95" s="13" t="s">
        <v>283</v>
      </c>
      <c r="B95" s="13" t="s">
        <v>180</v>
      </c>
      <c r="C95" s="13" t="s">
        <v>282</v>
      </c>
      <c r="D95" s="13" t="s">
        <v>191</v>
      </c>
      <c r="E95" s="1">
        <f>VLOOKUP(B95,[1]Calc_TrustCollection!$B$7:$Y$136,24,FALSE)</f>
        <v>10</v>
      </c>
    </row>
    <row r="96" spans="1:9" ht="15.75" x14ac:dyDescent="0.25">
      <c r="A96" s="13" t="s">
        <v>310</v>
      </c>
      <c r="B96" s="13" t="s">
        <v>43</v>
      </c>
      <c r="C96" s="13" t="s">
        <v>309</v>
      </c>
      <c r="D96" s="13" t="s">
        <v>191</v>
      </c>
      <c r="E96" s="1">
        <f>VLOOKUP(B96,[1]Calc_TrustCollection!$B$7:$Y$136,24,FALSE)</f>
        <v>10</v>
      </c>
      <c r="H96" s="5" t="s">
        <v>413</v>
      </c>
      <c r="I96" s="1"/>
    </row>
    <row r="97" spans="1:9" ht="15.75" x14ac:dyDescent="0.25">
      <c r="A97" s="13" t="s">
        <v>315</v>
      </c>
      <c r="B97" s="13" t="s">
        <v>179</v>
      </c>
      <c r="C97" s="13" t="s">
        <v>314</v>
      </c>
      <c r="D97" s="13" t="s">
        <v>191</v>
      </c>
      <c r="E97" s="1">
        <f>VLOOKUP(B97,[1]Calc_TrustCollection!$B$7:$Y$136,24,FALSE)</f>
        <v>10</v>
      </c>
      <c r="H97" s="1"/>
      <c r="I97" s="1"/>
    </row>
    <row r="98" spans="1:9" ht="15.75" x14ac:dyDescent="0.25">
      <c r="A98" s="13" t="s">
        <v>318</v>
      </c>
      <c r="B98" s="13" t="s">
        <v>44</v>
      </c>
      <c r="C98" s="13" t="s">
        <v>45</v>
      </c>
      <c r="D98" s="13" t="s">
        <v>191</v>
      </c>
      <c r="E98" s="1">
        <f>VLOOKUP(B98,[1]Calc_TrustCollection!$B$7:$Y$136,24,FALSE)</f>
        <v>10</v>
      </c>
      <c r="H98" s="9" t="s">
        <v>413</v>
      </c>
    </row>
    <row r="99" spans="1:9" ht="15.75" x14ac:dyDescent="0.25">
      <c r="A99" s="13" t="s">
        <v>325</v>
      </c>
      <c r="B99" s="13" t="s">
        <v>46</v>
      </c>
      <c r="C99" s="13" t="s">
        <v>324</v>
      </c>
      <c r="D99" s="13" t="s">
        <v>191</v>
      </c>
      <c r="E99" s="1">
        <f>VLOOKUP(B99,[1]Calc_TrustCollection!$B$7:$Y$136,24,FALSE)</f>
        <v>10</v>
      </c>
      <c r="H99" s="2" t="s">
        <v>123</v>
      </c>
      <c r="I99" s="4">
        <f>K8</f>
        <v>0.94444444444444442</v>
      </c>
    </row>
    <row r="100" spans="1:9" ht="15.75" x14ac:dyDescent="0.25">
      <c r="A100" s="13" t="s">
        <v>349</v>
      </c>
      <c r="B100" s="13" t="s">
        <v>175</v>
      </c>
      <c r="C100" s="13" t="s">
        <v>348</v>
      </c>
      <c r="D100" s="13" t="s">
        <v>191</v>
      </c>
      <c r="E100" s="1">
        <f>VLOOKUP(B100,[1]Calc_TrustCollection!$B$7:$Y$136,24,FALSE)</f>
        <v>10</v>
      </c>
      <c r="H100" s="2" t="s">
        <v>124</v>
      </c>
      <c r="I100" s="4">
        <f>M8</f>
        <v>5.5555555555555552E-2</v>
      </c>
    </row>
    <row r="101" spans="1:9" ht="15.75" x14ac:dyDescent="0.25">
      <c r="A101" s="13" t="s">
        <v>375</v>
      </c>
      <c r="B101" s="13" t="s">
        <v>7</v>
      </c>
      <c r="C101" s="13" t="s">
        <v>8</v>
      </c>
      <c r="D101" s="13" t="s">
        <v>191</v>
      </c>
      <c r="E101" s="1">
        <f>VLOOKUP(B101,[1]Calc_TrustCollection!$B$7:$Y$136,24,FALSE)</f>
        <v>10</v>
      </c>
    </row>
    <row r="102" spans="1:9" ht="16.5" thickBot="1" x14ac:dyDescent="0.3">
      <c r="A102" s="14" t="s">
        <v>396</v>
      </c>
      <c r="B102" s="14" t="s">
        <v>47</v>
      </c>
      <c r="C102" s="14" t="s">
        <v>395</v>
      </c>
      <c r="D102" s="14" t="s">
        <v>191</v>
      </c>
      <c r="E102" s="1">
        <f>VLOOKUP(B102,[1]Calc_TrustCollection!$B$7:$Y$136,24,FALSE)</f>
        <v>10</v>
      </c>
    </row>
    <row r="103" spans="1:9" ht="15.75" x14ac:dyDescent="0.25">
      <c r="A103" s="13" t="s">
        <v>229</v>
      </c>
      <c r="B103" s="13" t="s">
        <v>173</v>
      </c>
      <c r="C103" s="13" t="s">
        <v>228</v>
      </c>
      <c r="D103" s="13" t="s">
        <v>230</v>
      </c>
      <c r="E103" s="1">
        <f>VLOOKUP(B103,[1]Calc_TrustCollection!$B$7:$Y$136,24,FALSE)</f>
        <v>10</v>
      </c>
    </row>
    <row r="104" spans="1:9" ht="15.75" x14ac:dyDescent="0.25">
      <c r="A104" s="13" t="s">
        <v>247</v>
      </c>
      <c r="B104" s="13" t="s">
        <v>36</v>
      </c>
      <c r="C104" s="13" t="s">
        <v>37</v>
      </c>
      <c r="D104" s="13" t="s">
        <v>230</v>
      </c>
      <c r="E104" s="1">
        <f>VLOOKUP(B104,[1]Calc_TrustCollection!$B$7:$Y$136,24,FALSE)</f>
        <v>10</v>
      </c>
    </row>
    <row r="105" spans="1:9" ht="15.75" x14ac:dyDescent="0.25">
      <c r="A105" s="13" t="s">
        <v>249</v>
      </c>
      <c r="B105" s="13" t="s">
        <v>178</v>
      </c>
      <c r="C105" s="13" t="s">
        <v>248</v>
      </c>
      <c r="D105" s="13" t="s">
        <v>230</v>
      </c>
      <c r="E105" s="1">
        <f>VLOOKUP(B105,[1]Calc_TrustCollection!$B$7:$Y$136,24,FALSE)</f>
        <v>10</v>
      </c>
    </row>
    <row r="106" spans="1:9" ht="15.75" x14ac:dyDescent="0.25">
      <c r="A106" s="13" t="s">
        <v>293</v>
      </c>
      <c r="B106" s="13" t="s">
        <v>32</v>
      </c>
      <c r="C106" s="13" t="s">
        <v>33</v>
      </c>
      <c r="D106" s="13" t="s">
        <v>230</v>
      </c>
      <c r="E106" s="1">
        <f>VLOOKUP(B106,[1]Calc_TrustCollection!$B$7:$Y$136,24,FALSE)</f>
        <v>10</v>
      </c>
    </row>
    <row r="107" spans="1:9" ht="15.75" x14ac:dyDescent="0.25">
      <c r="A107" s="13" t="s">
        <v>303</v>
      </c>
      <c r="B107" s="13" t="s">
        <v>176</v>
      </c>
      <c r="C107" s="13" t="s">
        <v>302</v>
      </c>
      <c r="D107" s="13" t="s">
        <v>230</v>
      </c>
      <c r="E107" s="1">
        <f>VLOOKUP(B107,[1]Calc_TrustCollection!$B$7:$Y$136,24,FALSE)</f>
        <v>10</v>
      </c>
    </row>
    <row r="108" spans="1:9" ht="15.75" x14ac:dyDescent="0.25">
      <c r="A108" s="13" t="s">
        <v>313</v>
      </c>
      <c r="B108" s="13" t="s">
        <v>11</v>
      </c>
      <c r="C108" s="13" t="s">
        <v>12</v>
      </c>
      <c r="D108" s="13" t="s">
        <v>230</v>
      </c>
      <c r="E108" s="1">
        <f>VLOOKUP(B108,[1]Calc_TrustCollection!$B$7:$Y$136,24,FALSE)</f>
        <v>10</v>
      </c>
    </row>
    <row r="109" spans="1:9" ht="15.75" x14ac:dyDescent="0.25">
      <c r="A109" s="13" t="s">
        <v>319</v>
      </c>
      <c r="B109" s="13" t="s">
        <v>25</v>
      </c>
      <c r="C109" s="13" t="s">
        <v>26</v>
      </c>
      <c r="D109" s="13" t="s">
        <v>230</v>
      </c>
      <c r="E109" s="1">
        <f>VLOOKUP(B109,[1]Calc_TrustCollection!$B$7:$Y$136,24,FALSE)</f>
        <v>10</v>
      </c>
    </row>
    <row r="110" spans="1:9" ht="15.75" x14ac:dyDescent="0.25">
      <c r="A110" s="13" t="s">
        <v>321</v>
      </c>
      <c r="B110" s="13" t="s">
        <v>183</v>
      </c>
      <c r="C110" s="13" t="s">
        <v>320</v>
      </c>
      <c r="D110" s="13" t="s">
        <v>230</v>
      </c>
      <c r="E110" s="1">
        <f>VLOOKUP(B110,[1]Calc_TrustCollection!$B$7:$Y$136,24,FALSE)</f>
        <v>10</v>
      </c>
    </row>
    <row r="111" spans="1:9" ht="15.75" x14ac:dyDescent="0.25">
      <c r="A111" s="13" t="s">
        <v>327</v>
      </c>
      <c r="B111" s="13" t="s">
        <v>174</v>
      </c>
      <c r="C111" s="13" t="s">
        <v>326</v>
      </c>
      <c r="D111" s="13" t="s">
        <v>230</v>
      </c>
      <c r="E111" s="1">
        <f>VLOOKUP(B111,[1]Calc_TrustCollection!$B$7:$Y$136,24,FALSE)</f>
        <v>10</v>
      </c>
    </row>
    <row r="112" spans="1:9" ht="15.75" x14ac:dyDescent="0.25">
      <c r="A112" s="13" t="s">
        <v>329</v>
      </c>
      <c r="B112" s="13" t="s">
        <v>177</v>
      </c>
      <c r="C112" s="13" t="s">
        <v>328</v>
      </c>
      <c r="D112" s="13" t="s">
        <v>230</v>
      </c>
      <c r="E112" s="1">
        <f>VLOOKUP(B112,[1]Calc_TrustCollection!$B$7:$Y$136,24,FALSE)</f>
        <v>10</v>
      </c>
      <c r="H112" s="5" t="s">
        <v>414</v>
      </c>
      <c r="I112" s="1"/>
    </row>
    <row r="113" spans="1:9" ht="15.75" x14ac:dyDescent="0.25">
      <c r="A113" s="13" t="s">
        <v>352</v>
      </c>
      <c r="B113" s="13" t="s">
        <v>21</v>
      </c>
      <c r="C113" s="13" t="s">
        <v>22</v>
      </c>
      <c r="D113" s="13" t="s">
        <v>230</v>
      </c>
      <c r="E113" s="1">
        <f>VLOOKUP(B113,[1]Calc_TrustCollection!$B$7:$Y$136,24,FALSE)</f>
        <v>10</v>
      </c>
      <c r="H113" s="1"/>
      <c r="I113" s="1"/>
    </row>
    <row r="114" spans="1:9" ht="15.75" x14ac:dyDescent="0.25">
      <c r="A114" s="13" t="s">
        <v>363</v>
      </c>
      <c r="B114" s="13" t="s">
        <v>29</v>
      </c>
      <c r="C114" s="13" t="s">
        <v>362</v>
      </c>
      <c r="D114" s="13" t="s">
        <v>230</v>
      </c>
      <c r="E114" s="1">
        <f>VLOOKUP(B114,[1]Calc_TrustCollection!$B$7:$Y$136,24,FALSE)</f>
        <v>8</v>
      </c>
      <c r="H114" s="9" t="s">
        <v>414</v>
      </c>
    </row>
    <row r="115" spans="1:9" ht="15.75" x14ac:dyDescent="0.25">
      <c r="A115" s="13" t="s">
        <v>369</v>
      </c>
      <c r="B115" s="13" t="s">
        <v>19</v>
      </c>
      <c r="C115" s="13" t="s">
        <v>368</v>
      </c>
      <c r="D115" s="13" t="s">
        <v>230</v>
      </c>
      <c r="E115" s="1">
        <f>VLOOKUP(B115,[1]Calc_TrustCollection!$B$7:$Y$136,24,FALSE)</f>
        <v>10</v>
      </c>
      <c r="H115" s="2" t="s">
        <v>123</v>
      </c>
      <c r="I115" s="4">
        <f>K9</f>
        <v>0.89</v>
      </c>
    </row>
    <row r="116" spans="1:9" ht="15.75" x14ac:dyDescent="0.25">
      <c r="A116" s="13" t="s">
        <v>378</v>
      </c>
      <c r="B116" s="13" t="s">
        <v>9</v>
      </c>
      <c r="C116" s="13" t="s">
        <v>10</v>
      </c>
      <c r="D116" s="13" t="s">
        <v>230</v>
      </c>
      <c r="E116" s="1">
        <f>VLOOKUP(B116,[1]Calc_TrustCollection!$B$7:$Y$136,24,FALSE)</f>
        <v>10</v>
      </c>
      <c r="H116" s="2" t="s">
        <v>124</v>
      </c>
      <c r="I116" s="4">
        <f>M9</f>
        <v>0.1111111111111111</v>
      </c>
    </row>
    <row r="117" spans="1:9" ht="15.75" x14ac:dyDescent="0.25">
      <c r="A117" s="13" t="s">
        <v>387</v>
      </c>
      <c r="B117" s="13" t="s">
        <v>20</v>
      </c>
      <c r="C117" s="13" t="s">
        <v>386</v>
      </c>
      <c r="D117" s="13" t="s">
        <v>230</v>
      </c>
      <c r="E117" s="1">
        <f>VLOOKUP(B117,[1]Calc_TrustCollection!$B$7:$Y$136,24,FALSE)</f>
        <v>10</v>
      </c>
    </row>
    <row r="118" spans="1:9" ht="15.75" x14ac:dyDescent="0.25">
      <c r="A118" s="13" t="s">
        <v>397</v>
      </c>
      <c r="B118" s="13" t="s">
        <v>23</v>
      </c>
      <c r="C118" s="13" t="s">
        <v>24</v>
      </c>
      <c r="D118" s="13" t="s">
        <v>230</v>
      </c>
      <c r="E118" s="1">
        <f>VLOOKUP(B118,[1]Calc_TrustCollection!$B$7:$Y$136,24,FALSE)</f>
        <v>10</v>
      </c>
    </row>
    <row r="119" spans="1:9" ht="16.5" thickBot="1" x14ac:dyDescent="0.3">
      <c r="A119" s="14" t="s">
        <v>404</v>
      </c>
      <c r="B119" s="14" t="s">
        <v>27</v>
      </c>
      <c r="C119" s="14" t="s">
        <v>28</v>
      </c>
      <c r="D119" s="14" t="s">
        <v>230</v>
      </c>
      <c r="E119" s="1">
        <f>VLOOKUP(B119,[1]Calc_TrustCollection!$B$7:$Y$136,24,FALSE)</f>
        <v>10</v>
      </c>
    </row>
    <row r="120" spans="1:9" ht="15.75" x14ac:dyDescent="0.25">
      <c r="A120" s="1"/>
      <c r="B120" s="1"/>
      <c r="C120" s="1"/>
      <c r="D120" s="1"/>
    </row>
    <row r="121" spans="1:9" ht="15.75" x14ac:dyDescent="0.25">
      <c r="A121" s="1"/>
      <c r="B121" s="1"/>
      <c r="C121" s="1"/>
      <c r="D121" s="1"/>
    </row>
    <row r="122" spans="1:9" ht="15.75" x14ac:dyDescent="0.25">
      <c r="A122" s="1"/>
      <c r="B122" s="1"/>
      <c r="C122" s="1"/>
      <c r="D122" s="1"/>
    </row>
    <row r="123" spans="1:9" ht="15.75" x14ac:dyDescent="0.25">
      <c r="A123" s="1"/>
      <c r="B123" s="1"/>
      <c r="C123" s="1"/>
      <c r="D123" s="1"/>
    </row>
    <row r="124" spans="1:9" ht="15.75" x14ac:dyDescent="0.25">
      <c r="A124" s="1"/>
      <c r="B124" s="1"/>
      <c r="C124" s="1"/>
      <c r="D124" s="1"/>
    </row>
    <row r="125" spans="1:9" ht="15.75" x14ac:dyDescent="0.25">
      <c r="A125" s="1"/>
      <c r="B125" s="1"/>
      <c r="C125" s="1"/>
      <c r="D125" s="1"/>
    </row>
    <row r="126" spans="1:9" ht="15.75" x14ac:dyDescent="0.25">
      <c r="A126" s="23" t="s">
        <v>417</v>
      </c>
      <c r="B126" s="23"/>
      <c r="C126" s="23"/>
      <c r="D126" s="6"/>
    </row>
    <row r="127" spans="1:9" ht="16.5" thickBot="1" x14ac:dyDescent="0.3">
      <c r="A127" s="10" t="s">
        <v>185</v>
      </c>
      <c r="B127" s="10" t="s">
        <v>0</v>
      </c>
      <c r="C127" s="10" t="s">
        <v>1</v>
      </c>
      <c r="D127" s="10" t="s">
        <v>2</v>
      </c>
    </row>
    <row r="128" spans="1:9" ht="15.75" x14ac:dyDescent="0.25">
      <c r="A128" s="16" t="s">
        <v>246</v>
      </c>
      <c r="B128" s="12" t="s">
        <v>138</v>
      </c>
      <c r="C128" s="12" t="s">
        <v>245</v>
      </c>
      <c r="D128" s="12" t="s">
        <v>204</v>
      </c>
      <c r="E128">
        <f>VLOOKUP(B128,[1]Calc_TrustCollection!$B$7:$Y$136,24,FALSE)</f>
        <v>3</v>
      </c>
      <c r="H128" s="5" t="s">
        <v>415</v>
      </c>
      <c r="I128" s="1"/>
    </row>
    <row r="129" spans="1:9" ht="15.75" x14ac:dyDescent="0.25">
      <c r="A129" s="17" t="s">
        <v>337</v>
      </c>
      <c r="B129" s="13" t="s">
        <v>5</v>
      </c>
      <c r="C129" s="13" t="s">
        <v>6</v>
      </c>
      <c r="D129" s="13" t="s">
        <v>204</v>
      </c>
      <c r="E129">
        <f>VLOOKUP(B129,[1]Calc_TrustCollection!$B$7:$Y$136,24,FALSE)</f>
        <v>8</v>
      </c>
      <c r="H129" s="1"/>
      <c r="I129" s="1"/>
    </row>
    <row r="130" spans="1:9" ht="15.75" x14ac:dyDescent="0.25">
      <c r="A130" s="17" t="s">
        <v>389</v>
      </c>
      <c r="B130" s="13" t="s">
        <v>136</v>
      </c>
      <c r="C130" s="13" t="s">
        <v>388</v>
      </c>
      <c r="D130" s="13" t="s">
        <v>204</v>
      </c>
      <c r="E130">
        <f>VLOOKUP(B130,[1]Calc_TrustCollection!$B$7:$Y$136,24,FALSE)</f>
        <v>7</v>
      </c>
      <c r="H130" s="9" t="s">
        <v>415</v>
      </c>
    </row>
    <row r="131" spans="1:9" ht="15.75" x14ac:dyDescent="0.25">
      <c r="A131" s="15" t="s">
        <v>335</v>
      </c>
      <c r="B131" s="15" t="s">
        <v>89</v>
      </c>
      <c r="C131" s="15" t="s">
        <v>90</v>
      </c>
      <c r="D131" s="15" t="s">
        <v>204</v>
      </c>
      <c r="E131">
        <v>6</v>
      </c>
      <c r="H131" s="2" t="s">
        <v>123</v>
      </c>
      <c r="I131" s="4">
        <f>K10</f>
        <v>1</v>
      </c>
    </row>
    <row r="132" spans="1:9" ht="16.5" thickBot="1" x14ac:dyDescent="0.3">
      <c r="A132" s="17" t="s">
        <v>403</v>
      </c>
      <c r="B132" s="13" t="s">
        <v>15</v>
      </c>
      <c r="C132" s="13" t="s">
        <v>16</v>
      </c>
      <c r="D132" s="13" t="s">
        <v>204</v>
      </c>
      <c r="E132">
        <f>VLOOKUP(B132,[1]Calc_TrustCollection!$B$7:$Y$136,24,FALSE)</f>
        <v>8</v>
      </c>
      <c r="H132" s="2" t="s">
        <v>124</v>
      </c>
      <c r="I132" s="4">
        <f>M10</f>
        <v>0</v>
      </c>
    </row>
    <row r="133" spans="1:9" ht="15.75" x14ac:dyDescent="0.25">
      <c r="A133" s="12" t="s">
        <v>198</v>
      </c>
      <c r="B133" s="12" t="s">
        <v>150</v>
      </c>
      <c r="C133" s="12" t="s">
        <v>197</v>
      </c>
      <c r="D133" s="12" t="s">
        <v>199</v>
      </c>
      <c r="E133">
        <f>VLOOKUP(B133,[1]Calc_TrustCollection!$B$7:$Y$136,24,FALSE)</f>
        <v>9</v>
      </c>
    </row>
    <row r="134" spans="1:9" ht="15.75" x14ac:dyDescent="0.25">
      <c r="A134" s="13" t="s">
        <v>317</v>
      </c>
      <c r="B134" s="13" t="s">
        <v>154</v>
      </c>
      <c r="C134" s="13" t="s">
        <v>316</v>
      </c>
      <c r="D134" s="13" t="s">
        <v>199</v>
      </c>
      <c r="E134">
        <f>VLOOKUP(B134,[1]Calc_TrustCollection!$B$7:$Y$136,24,FALSE)</f>
        <v>4</v>
      </c>
    </row>
    <row r="135" spans="1:9" ht="16.5" thickBot="1" x14ac:dyDescent="0.3">
      <c r="A135" s="14" t="s">
        <v>339</v>
      </c>
      <c r="B135" s="14" t="s">
        <v>149</v>
      </c>
      <c r="C135" s="14" t="s">
        <v>338</v>
      </c>
      <c r="D135" s="14" t="s">
        <v>199</v>
      </c>
      <c r="E135">
        <f>VLOOKUP(B135,[1]Calc_TrustCollection!$B$7:$Y$136,24,FALSE)</f>
        <v>8</v>
      </c>
    </row>
    <row r="136" spans="1:9" ht="15.75" x14ac:dyDescent="0.25">
      <c r="A136" s="16" t="s">
        <v>295</v>
      </c>
      <c r="B136" s="12" t="s">
        <v>163</v>
      </c>
      <c r="C136" s="12" t="s">
        <v>294</v>
      </c>
      <c r="D136" s="20" t="s">
        <v>188</v>
      </c>
      <c r="E136" s="21">
        <f>VLOOKUP(B136,[1]Calc_TrustCollection!$B$7:$Y$136,24,FALSE)</f>
        <v>7</v>
      </c>
      <c r="F136" s="21"/>
    </row>
    <row r="137" spans="1:9" ht="16.5" thickBot="1" x14ac:dyDescent="0.3">
      <c r="A137" s="18" t="s">
        <v>305</v>
      </c>
      <c r="B137" s="14" t="s">
        <v>145</v>
      </c>
      <c r="C137" s="14" t="s">
        <v>304</v>
      </c>
      <c r="D137" s="22" t="s">
        <v>188</v>
      </c>
      <c r="E137" s="21">
        <f>VLOOKUP(B137,[1]Calc_TrustCollection!$B$7:$Y$136,24,FALSE)</f>
        <v>7</v>
      </c>
      <c r="F137" s="21"/>
    </row>
    <row r="138" spans="1:9" ht="16.5" thickBot="1" x14ac:dyDescent="0.3">
      <c r="A138" s="18" t="s">
        <v>347</v>
      </c>
      <c r="B138" s="14" t="s">
        <v>158</v>
      </c>
      <c r="C138" s="14" t="s">
        <v>346</v>
      </c>
      <c r="D138" s="14" t="s">
        <v>206</v>
      </c>
      <c r="E138">
        <f>VLOOKUP(B138,[1]Calc_TrustCollection!$B$7:$Y$136,24,FALSE)</f>
        <v>6</v>
      </c>
    </row>
    <row r="139" spans="1:9" ht="15.75" x14ac:dyDescent="0.25">
      <c r="A139" s="15" t="s">
        <v>234</v>
      </c>
      <c r="B139" s="15" t="s">
        <v>30</v>
      </c>
      <c r="C139" s="15" t="s">
        <v>31</v>
      </c>
      <c r="D139" s="15" t="s">
        <v>191</v>
      </c>
      <c r="E139">
        <v>8</v>
      </c>
    </row>
    <row r="140" spans="1:9" ht="16.5" thickBot="1" x14ac:dyDescent="0.3">
      <c r="A140" s="14" t="s">
        <v>252</v>
      </c>
      <c r="B140" s="14" t="s">
        <v>3</v>
      </c>
      <c r="C140" s="14" t="s">
        <v>4</v>
      </c>
      <c r="D140" s="14" t="s">
        <v>191</v>
      </c>
      <c r="E140">
        <v>9</v>
      </c>
    </row>
    <row r="141" spans="1:9" ht="15.75" x14ac:dyDescent="0.25">
      <c r="A141" s="1"/>
      <c r="B141" s="1"/>
      <c r="C141" s="1"/>
      <c r="D141" s="1"/>
    </row>
    <row r="142" spans="1:9" ht="15.75" x14ac:dyDescent="0.25">
      <c r="A142" s="1"/>
      <c r="B142" s="1"/>
      <c r="C142" s="1"/>
      <c r="D142" s="1"/>
    </row>
    <row r="143" spans="1:9" ht="15.75" x14ac:dyDescent="0.25">
      <c r="A143" s="1"/>
      <c r="B143" s="1"/>
      <c r="C143" s="1"/>
      <c r="D143" s="1"/>
    </row>
    <row r="144" spans="1:9" ht="15.75" x14ac:dyDescent="0.25">
      <c r="A144" s="23" t="s">
        <v>418</v>
      </c>
      <c r="B144" s="23"/>
      <c r="C144" s="23"/>
      <c r="D144" s="6"/>
    </row>
    <row r="145" spans="1:5" ht="15.75" x14ac:dyDescent="0.25">
      <c r="A145" s="10" t="s">
        <v>185</v>
      </c>
      <c r="B145" s="10" t="s">
        <v>0</v>
      </c>
      <c r="C145" s="10" t="s">
        <v>1</v>
      </c>
      <c r="D145" s="10" t="s">
        <v>2</v>
      </c>
    </row>
    <row r="146" spans="1:5" ht="16.5" thickBot="1" x14ac:dyDescent="0.3">
      <c r="A146" s="19" t="s">
        <v>394</v>
      </c>
      <c r="B146" s="19" t="s">
        <v>152</v>
      </c>
      <c r="C146" s="19" t="s">
        <v>393</v>
      </c>
      <c r="D146" s="19" t="s">
        <v>199</v>
      </c>
      <c r="E146">
        <f>VLOOKUP(B146,[1]Calc_TrustCollection!$B$7:$Y$136,24,FALSE)</f>
        <v>10</v>
      </c>
    </row>
  </sheetData>
  <autoFilter ref="C3:D117"/>
  <mergeCells count="3">
    <mergeCell ref="A126:C126"/>
    <mergeCell ref="A2:C2"/>
    <mergeCell ref="A144:C1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2</vt:lpstr>
    </vt:vector>
  </TitlesOfParts>
  <Company>NHS Litigation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Amrit Sewak</dc:creator>
  <cp:lastModifiedBy>Nick Rigg</cp:lastModifiedBy>
  <dcterms:created xsi:type="dcterms:W3CDTF">2018-10-22T14:02:19Z</dcterms:created>
  <dcterms:modified xsi:type="dcterms:W3CDTF">2020-02-13T09:25:04Z</dcterms:modified>
</cp:coreProperties>
</file>