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S:\Claims\Maternity Incentive Scheme\A Year 6\MIS document and tool\"/>
    </mc:Choice>
  </mc:AlternateContent>
  <xr:revisionPtr revIDLastSave="0" documentId="13_ncr:1_{F00FA1CB-4CEB-493A-8A8C-B426344C01AD}" xr6:coauthVersionLast="47" xr6:coauthVersionMax="47" xr10:uidLastSave="{00000000-0000-0000-0000-000000000000}"/>
  <workbookProtection workbookAlgorithmName="SHA-512" workbookHashValue="RU9MvDXUhFYAUvZfZzfkaa3IystaJVzDJJXwK6mLsU34/+ZrPqepLzwdMP3mAiTTmUfPZJicraMz6rzGCdeiLA==" workbookSaltValue="jVxBuXuqLycyTBsx1Mw00w==" workbookSpinCount="100000" lockStructure="1"/>
  <bookViews>
    <workbookView xWindow="-120" yWindow="-120" windowWidth="29040" windowHeight="15990" tabRatio="639" activeTab="10" xr2:uid="{FB466FFA-8CDC-4955-A2A5-26EA33B85876}"/>
  </bookViews>
  <sheets>
    <sheet name="Introduction" sheetId="12" r:id="rId1"/>
    <sheet name="User Guide" sheetId="28" r:id="rId2"/>
    <sheet name="Overview" sheetId="11" r:id="rId3"/>
    <sheet name="Trust Board" sheetId="30" r:id="rId4"/>
    <sheet name="LMNS" sheetId="29" r:id="rId5"/>
    <sheet name="SA1" sheetId="1" r:id="rId6"/>
    <sheet name="SA2" sheetId="2" r:id="rId7"/>
    <sheet name="SA3" sheetId="3" r:id="rId8"/>
    <sheet name="SA4" sheetId="4" r:id="rId9"/>
    <sheet name="SA5" sheetId="5" r:id="rId10"/>
    <sheet name="SA6" sheetId="6" r:id="rId11"/>
    <sheet name="SA7" sheetId="7" r:id="rId12"/>
    <sheet name="SA8" sheetId="8" r:id="rId13"/>
    <sheet name="SA9" sheetId="9" r:id="rId14"/>
    <sheet name="SA10" sheetId="10" r:id="rId15"/>
    <sheet name="MIS Conditions" sheetId="14" r:id="rId16"/>
    <sheet name="MIS FAQ" sheetId="15" r:id="rId17"/>
    <sheet name="SA1 Guidance" sheetId="17" r:id="rId18"/>
    <sheet name="SA2 Guidance" sheetId="18" r:id="rId19"/>
    <sheet name="SA3 Guidance" sheetId="19" r:id="rId20"/>
    <sheet name="SA4 Guidance" sheetId="20" r:id="rId21"/>
    <sheet name="SA5 Guidance" sheetId="21" r:id="rId22"/>
    <sheet name="SA6 Guidance" sheetId="22" r:id="rId23"/>
    <sheet name="SA7 Guidance" sheetId="23" r:id="rId24"/>
    <sheet name="SA8 Guidance" sheetId="24" r:id="rId25"/>
    <sheet name="SA9 Guidance" sheetId="25" r:id="rId26"/>
    <sheet name="SA10 Guidance" sheetId="26" r:id="rId27"/>
    <sheet name="Menus" sheetId="13" state="hidden" r:id="rId28"/>
  </sheets>
  <definedNames>
    <definedName name="_Hlk156899004" localSheetId="21">'SA5 Guidance'!$B$11</definedName>
    <definedName name="_Toc155801692" localSheetId="20">'SA4 Guidance'!$C$78</definedName>
    <definedName name="_Toc156500582" localSheetId="17">'SA1 Guidance'!$B$5</definedName>
    <definedName name="_Toc156500583" localSheetId="18">'SA2 Guidance'!$B$5</definedName>
    <definedName name="_Toc156500584" localSheetId="19">'SA3 Guidance'!$B$5</definedName>
    <definedName name="_Toc156500585" localSheetId="20">'SA4 Guidance'!$B$5</definedName>
    <definedName name="_Toc156500586" localSheetId="20">'SA4 Guidance'!$B$6</definedName>
    <definedName name="_Toc156500587" localSheetId="20">'SA4 Guidance'!$B$38</definedName>
    <definedName name="_Toc156500588" localSheetId="20">'SA4 Guidance'!$B$41</definedName>
    <definedName name="_Toc156500589" localSheetId="20">'SA4 Guidance'!$B$81</definedName>
    <definedName name="_Toc156500590" localSheetId="21">'SA5 Guidance'!$B$5</definedName>
    <definedName name="_Toc156500591" localSheetId="22">'SA6 Guidance'!$B$5</definedName>
    <definedName name="_Toc156500592" localSheetId="23">'SA7 Guidance'!$B$5</definedName>
    <definedName name="_Toc156500593" localSheetId="24">'SA8 Guidance'!$B$5</definedName>
    <definedName name="_Toc156500594" localSheetId="25">'SA9 Guidance'!$B$5</definedName>
    <definedName name="_Toc156500595" localSheetId="26">'SA10 Guidance'!$B$5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1" l="1"/>
  <c r="E11" i="11"/>
  <c r="D11" i="11"/>
  <c r="F15" i="11"/>
  <c r="E15" i="11"/>
  <c r="D15" i="11"/>
  <c r="C11" i="11"/>
  <c r="C15" i="11"/>
  <c r="F10" i="11"/>
  <c r="E10" i="11"/>
  <c r="D10" i="11"/>
  <c r="C10" i="11"/>
  <c r="C12" i="11"/>
  <c r="F16" i="11"/>
  <c r="F14" i="11"/>
  <c r="F13" i="11"/>
  <c r="F12" i="11"/>
  <c r="F9" i="11"/>
  <c r="F8" i="11"/>
  <c r="F7" i="11"/>
  <c r="E16" i="11"/>
  <c r="E14" i="11"/>
  <c r="E13" i="11"/>
  <c r="E12" i="11"/>
  <c r="E9" i="11"/>
  <c r="E8" i="11"/>
  <c r="E7" i="11"/>
  <c r="D16" i="11"/>
  <c r="D14" i="11"/>
  <c r="D13" i="11"/>
  <c r="D12" i="11"/>
  <c r="D9" i="11"/>
  <c r="D8" i="11"/>
  <c r="D7" i="11"/>
  <c r="C16" i="11"/>
  <c r="C14" i="11"/>
  <c r="C13" i="11"/>
  <c r="C9" i="11"/>
  <c r="C8" i="11"/>
  <c r="C7" i="11"/>
  <c r="C17" i="11" l="1"/>
  <c r="F17" i="11"/>
  <c r="E17" i="11"/>
  <c r="G16" i="11"/>
  <c r="G15" i="11"/>
  <c r="G14" i="11"/>
  <c r="G13" i="11"/>
  <c r="G12" i="11"/>
  <c r="G11" i="11"/>
  <c r="G10" i="11"/>
  <c r="G9" i="11"/>
  <c r="G8" i="11"/>
  <c r="D17" i="11"/>
  <c r="G7" i="11"/>
  <c r="G17" i="11" l="1"/>
</calcChain>
</file>

<file path=xl/sharedStrings.xml><?xml version="1.0" encoding="utf-8"?>
<sst xmlns="http://schemas.openxmlformats.org/spreadsheetml/2006/main" count="1113" uniqueCount="795">
  <si>
    <t>Safety Action</t>
  </si>
  <si>
    <t>Total</t>
  </si>
  <si>
    <t>Red</t>
  </si>
  <si>
    <t>Amber</t>
  </si>
  <si>
    <t>Green</t>
  </si>
  <si>
    <t>Blue</t>
  </si>
  <si>
    <t>Full compliance - evidence not yet reviewed</t>
  </si>
  <si>
    <t>Partial compliance - work underway</t>
  </si>
  <si>
    <t>Not compliant</t>
  </si>
  <si>
    <t>Key:</t>
  </si>
  <si>
    <t>Safety Action Requirements:</t>
  </si>
  <si>
    <t>Total Requirements</t>
  </si>
  <si>
    <t>Introduction</t>
  </si>
  <si>
    <t xml:space="preserve">Safety action 1: </t>
  </si>
  <si>
    <t xml:space="preserve">Overview of progress on safety action requirements </t>
  </si>
  <si>
    <t>Requirement</t>
  </si>
  <si>
    <t>Lead</t>
  </si>
  <si>
    <t>Compliance status</t>
  </si>
  <si>
    <t>Next update due</t>
  </si>
  <si>
    <t>Supporting evidence</t>
  </si>
  <si>
    <t>Full compliance - final evidence reviewed</t>
  </si>
  <si>
    <t>Actions/progress</t>
  </si>
  <si>
    <t>Safety action Lead(s):</t>
  </si>
  <si>
    <t xml:space="preserve">Safety action 2: </t>
  </si>
  <si>
    <t xml:space="preserve">Safety action 10: </t>
  </si>
  <si>
    <t xml:space="preserve">Safety action 9: </t>
  </si>
  <si>
    <t xml:space="preserve">Safety action 8: </t>
  </si>
  <si>
    <t xml:space="preserve">Safety action 7: </t>
  </si>
  <si>
    <t xml:space="preserve">Safety action 6: </t>
  </si>
  <si>
    <t xml:space="preserve">Safety action 5: </t>
  </si>
  <si>
    <t xml:space="preserve">Safety action 4: </t>
  </si>
  <si>
    <t xml:space="preserve">Safety action 3: </t>
  </si>
  <si>
    <t>Have you reported 100% of qualifying cases to Healthcare Safety Investigation Branch (HSIB) (known as Maternity and Newborn Safety Investigations Special Health Authority (MNSI) from October 2023) and to NHS Resolution's Early Notification (EN) Scheme?</t>
  </si>
  <si>
    <t>Evidence for submission</t>
  </si>
  <si>
    <t>Timescales and appeals</t>
  </si>
  <si>
    <t>For Trusts who have not met all ten safety actions</t>
  </si>
  <si>
    <t>Do we need to discuss this with our commissioners?</t>
  </si>
  <si>
    <t>Our current commissioning systems are changing, what does this mean in terms of sign off?</t>
  </si>
  <si>
    <t>There have been structural changes for NHS Commissioning as a result of 2022 Health and Care Act. 
Where this has caused significant reconfiguration and adjustment of commissioning systems, sign off by the accountable lead for commissioning maternity services can be considered.</t>
  </si>
  <si>
    <t xml:space="preserve">Will NHS Resolution cross check our results with external data sources? </t>
  </si>
  <si>
    <t>Yes, we will cross reference results with external data sets from: MBRRACE-UK data (safety action 1 point a, b, c), NHS England regarding submission to the Maternity Services Data Set (safety action 2, sub_x0002_requirements 2 and 3), and against the National Neonatal Research Database (NNRD) and HSIB for the number of qualifying incidents reportable to HSIB (safety action 10, standard a)). Your overall submission may also be sense checked with CQC maternity data, HSIB data etc.
For more details, please refer to the conditions of the scheme.</t>
  </si>
  <si>
    <t>What documents do we need to send to NHS Resolution?</t>
  </si>
  <si>
    <t>Where can I find the Trust reporting template which needs to be signed off by the Board?</t>
  </si>
  <si>
    <t xml:space="preserve">Will you accept late submissions? </t>
  </si>
  <si>
    <t>What happens if we do not meet the ten actions?</t>
  </si>
  <si>
    <t>Only Trusts that meet all ten maternity safety actions will be eligible for a payment of at least 10% of their contribution to the incentive fund. 
Trusts that do not meet this threshold need to submit a completed action plan for each safety action they have not met. 
Trusts that do not meet all ten safety actions may be eligible for a small discretionary payment to help them to make progress against one or more of the ten safety actions.</t>
  </si>
  <si>
    <t xml:space="preserve">Our Trust has queries, who should we contact? </t>
  </si>
  <si>
    <t>nhsr.mis@nhs.net</t>
  </si>
  <si>
    <t xml:space="preserve">Any queries prior to the submission date must be sent in writing by e-mail to NHS Resolution via </t>
  </si>
  <si>
    <t>Please can you confirm who outcome letters will be sent to?</t>
  </si>
  <si>
    <t xml:space="preserve">The maternity incentive scheme outcome letters will be sent to Trust’s nominated MIS leads. </t>
  </si>
  <si>
    <t>What if Trust contact details have changed?</t>
  </si>
  <si>
    <t>NHS Resolution website.</t>
  </si>
  <si>
    <t xml:space="preserve">It’s the responsibility of the Trusts to inform NHS Resolution of the most updated link contacts via link on the </t>
  </si>
  <si>
    <t>What if my Trust has multiple sites providing maternity services?</t>
  </si>
  <si>
    <t>Multi-site providers will need to demonstrate the evidential requirements for each individual site. The Board declaration should reflect overall actions met for the whole Trust.</t>
  </si>
  <si>
    <t xml:space="preserve">Will there be a process for appeals this year? </t>
  </si>
  <si>
    <t xml:space="preserve">Yes, there will be an appeals process. Trusts will be allowed 14 days to appeal the decision following the communication of results. </t>
  </si>
  <si>
    <t>See further information in conditions here.</t>
  </si>
  <si>
    <t>Merging Trusts</t>
  </si>
  <si>
    <t>Trusts that will be merging during the year four reporting period (30 May 2023 – 7 December 2023) must inform NHS Resolution of this so that arrangements can be discussed.</t>
  </si>
  <si>
    <t>nhsr.contributions@nhs.net</t>
  </si>
  <si>
    <t>In addition, Trust’s Directors of Finance or a member of the finance team must make contact with the NHS Resolution finance team by email as soon as possible to discuss the implications of the changes in the way maternity services are to be provided. This could have an impact on the contributions payable for your Trust in 2022/23 and the reporting of claims and management of claims going forward</t>
  </si>
  <si>
    <t>Link to SA1 Guidance</t>
  </si>
  <si>
    <t>Return to SA1 Tool</t>
  </si>
  <si>
    <t>Link to SA2 Guidance</t>
  </si>
  <si>
    <t>Link to SA3 Guidance</t>
  </si>
  <si>
    <t>Link to SA4 Guidance</t>
  </si>
  <si>
    <t>Link to SA5 Guidance</t>
  </si>
  <si>
    <t>Link to SA6 Guidance</t>
  </si>
  <si>
    <t>Link to SA7 Guidance</t>
  </si>
  <si>
    <t>Link to SA8 Guidance</t>
  </si>
  <si>
    <t>Link to SA9 Guidance</t>
  </si>
  <si>
    <t>Link to SA10 Guidance</t>
  </si>
  <si>
    <t>Return to SA2 Tool</t>
  </si>
  <si>
    <t>Return to SA3 Tool</t>
  </si>
  <si>
    <t>Return to SA4 Tool</t>
  </si>
  <si>
    <t>Return to SA5 Tool</t>
  </si>
  <si>
    <t>Return to SA6 Tool</t>
  </si>
  <si>
    <t>Return to SA7 Tool</t>
  </si>
  <si>
    <t>Return to SA8 Tool</t>
  </si>
  <si>
    <t>Return to SA9 Tool</t>
  </si>
  <si>
    <t>Return to SA10 Tool</t>
  </si>
  <si>
    <t>User Guide</t>
  </si>
  <si>
    <t>Maternity Incentive Scheme Audit Tool</t>
  </si>
  <si>
    <t>Link to MIS FAQ</t>
  </si>
  <si>
    <t>Return to MIS Introduction</t>
  </si>
  <si>
    <t>SA3</t>
  </si>
  <si>
    <t>Completed</t>
  </si>
  <si>
    <t>Date</t>
  </si>
  <si>
    <t>LMNS</t>
  </si>
  <si>
    <t>SA4</t>
  </si>
  <si>
    <t>SA6</t>
  </si>
  <si>
    <t>SA7</t>
  </si>
  <si>
    <t>SA1</t>
  </si>
  <si>
    <t>SA5</t>
  </si>
  <si>
    <t>SA9</t>
  </si>
  <si>
    <t>SA10</t>
  </si>
  <si>
    <t>The 10 safety actions</t>
  </si>
  <si>
    <t>1. Are you using the National Perinatal Mortality Review Tool to review perinatal deaths to the required standard?</t>
  </si>
  <si>
    <t>3. Transitional Care and Avoiding Term Admissions into Neonatal units (ATAIN) Programme</t>
  </si>
  <si>
    <t>2. Maternity Services Data Set (MSDS)</t>
  </si>
  <si>
    <t>Link to MIS Conditions</t>
  </si>
  <si>
    <t>Yes</t>
  </si>
  <si>
    <t>No</t>
  </si>
  <si>
    <t xml:space="preserve">4. Can you demonstrate an effective system of clinical workforce planning to the required standard? </t>
  </si>
  <si>
    <t xml:space="preserve">5. Can you demonstrate an effective system of midwifery workforce planning to the required standard? </t>
  </si>
  <si>
    <t xml:space="preserve">6. Can you demonstrate that you are on track to compliance with all elements of the Saving Babies’ Lives Care Bundle Version Three? </t>
  </si>
  <si>
    <t xml:space="preserve">7. Listen to women, parents and families using maternity and neonatal services and coproduce services with users. </t>
  </si>
  <si>
    <t xml:space="preserve">8. Can you evidence the following 3 elements of local training plans and ‘in-house’, one day multi professional training? </t>
  </si>
  <si>
    <t xml:space="preserve">9. Can you demonstrate that there is clear oversight in place to provide assurance to the Board on maternity and neonatal, safety and quality issues? </t>
  </si>
  <si>
    <t>10. Have you reported 100% of qualifying cases to Maternity and Newborn Safety Investigations (MNSI) programme and to NHS Resolution's Early Notification (EN) Scheme?</t>
  </si>
  <si>
    <t>Has Trust Board had sight of Trust legal services and maternity clinical governance records of qualifying MNSI/ EN incidents and numbers reported to MNSI and NHS Resolution.</t>
  </si>
  <si>
    <t>Has Trust Board had sight of evidence that the families have received information on the role of MNSI and NHS Resolution’s EN scheme?</t>
  </si>
  <si>
    <t>Has Trust Board had sight of evidence of compliance with the statutory duty of candour?</t>
  </si>
  <si>
    <t>Location of evidence</t>
  </si>
  <si>
    <t>Evidence signed off by</t>
  </si>
  <si>
    <t>Date of sign-off</t>
  </si>
  <si>
    <t>Update due</t>
  </si>
  <si>
    <t>Has a non-executive director (NED) has been appointed and is visibly working with the Board safety champion (BSC)?</t>
  </si>
  <si>
    <t>Do you have evidence of collaboration with the local maternity and neonatal system (LMNS)/ICB lead, showing evidence of shared learning and how Trust-level intelligence is being escalated to ensure early action and support for areas of concern or need, in line with the PQSM.</t>
  </si>
  <si>
    <t>Have all eligible families received information on the role of MNSI and NHS Resolution’s EN scheme</t>
  </si>
  <si>
    <t>Has there has been compliance, where required, with Regulation 20 of the Health and Social Care Act 2008 (Regulated Activities) Regulations 2014 in respect of the duty of candour.</t>
  </si>
  <si>
    <t>Are all Trust requirements of the Perinatal Quality Surveillance Model (PQSM) fully embedded (including the following)?</t>
  </si>
  <si>
    <t>Is the Trust’s claims scorecard is reviewed alongside incident and complaint data and discussed by the maternity, neonatal and Trust Board level Safety Champions at a Trust level (Board or directorate) meeting quarterly (at least twice in the MIS reporting period)?</t>
  </si>
  <si>
    <t xml:space="preserve">Can you demonstrate that there is clear oversight in place to provide assurance to the Board on maternity and neonatal, safety and quality issues? </t>
  </si>
  <si>
    <t xml:space="preserve">Are you using the National Perinatal Mortality Review Tool (PMRT) to review perinatal deaths to the required standard? </t>
  </si>
  <si>
    <t xml:space="preserve">Are you submitting data to the Maternity Services Data Set (MSDS) to the required standard? </t>
  </si>
  <si>
    <t xml:space="preserve">Can you demonstrate that you have transitional care (TC) services in place and undertaking quality improvement to minimise separation of parents and their babies? </t>
  </si>
  <si>
    <t xml:space="preserve">Can you demonstrate an effective system of clinical workforce planning to the required standard? </t>
  </si>
  <si>
    <t xml:space="preserve">Can you demonstrate that you are on track to compliance with all elements of the Saving Babies’ Lives Care Bundle Version Three? </t>
  </si>
  <si>
    <t xml:space="preserve">Listen to women, parents and families using maternity and neonatal services and coproduce services with users. </t>
  </si>
  <si>
    <t xml:space="preserve">Can you evidence the following 3 elements of local training plans and ‘in-house’, one day multi professional training? </t>
  </si>
  <si>
    <t>Were 60% of the reports published within 6 months of death?</t>
  </si>
  <si>
    <t>Were quarterly reports discussed with the Trust maternity safety and Board level safety champions?</t>
  </si>
  <si>
    <t>Was your Trust compliant with at least 10 out of 11 MSDS-only Clinical Quality Improvement Metrics (CQIMs) by passing the associated data quality criteria in the “Clinical Negligence Scheme for Trusts: Scorecard” in the Maternity Services Monthly Statistics publication series for data submissions relating to activity in July 2024?
Final data for July 2024 will be published during October 2024.</t>
  </si>
  <si>
    <t>Did July's 2024 data contain a valid ethnic category (Mother) for at least 90% of women booked in the month? Not stated, missing and not known are not included as valid records for this assessment as they are only expected to be used in exceptional circumstances. (MSD001)</t>
  </si>
  <si>
    <t>Have you completed the field on the Claims reporting wizard (CMS), whether families have been informed of NHS Resolution’s involvement, completion of this will also be monitored, and externally validated.</t>
  </si>
  <si>
    <t>Fetal monitoring and surveillance (in the antenatal and intrapartum period) training</t>
  </si>
  <si>
    <t>Maternity emergencies and multiprofessional training</t>
  </si>
  <si>
    <t xml:space="preserve">90% of obstetric consultants
</t>
  </si>
  <si>
    <t>90% of midwives (including midwifery managers and matrons), community midwives, birth centre midwives (working in co-located and standalone birth centres and bank/agency midwives) and maternity theatre midwives who also work outside of theatres</t>
  </si>
  <si>
    <t>90% of obstetric consultants</t>
  </si>
  <si>
    <t>90% of midwives (including midwifery managers and matrons), community midwives, birth centre midwives (working in co-located and standalone birth centres) and bank/agency midwives</t>
  </si>
  <si>
    <t>Neonatal basic life support</t>
  </si>
  <si>
    <t>90% of neonatal Consultants or Paediatric consultants covering neonatal units</t>
  </si>
  <si>
    <t>90% of  neonatal nurses (Band 5 and above who attend any births)</t>
  </si>
  <si>
    <t>90% of advanced Neonatal Nurse Practitioner (ANNP)</t>
  </si>
  <si>
    <t>90% of midwives (including midwifery managers and matrons, community midwives, birth centre midwives (working in co-located and standalone birth centres and bank/agency midwives)</t>
  </si>
  <si>
    <r>
      <t xml:space="preserve">Was the pathway(s) of care into transitional care which includes babies between 34+0 and 36+6 in alignment with the BAPM Transitional Care Framework for Practice  jointly approved by maternity and neonatal teams with a focus on minimising separation of mothers and babies?
</t>
    </r>
    <r>
      <rPr>
        <b/>
        <sz val="11"/>
        <color theme="1"/>
        <rFont val="Arial"/>
        <family val="2"/>
      </rPr>
      <t>Evidence should include:</t>
    </r>
    <r>
      <rPr>
        <sz val="11"/>
        <color theme="1"/>
        <rFont val="Arial"/>
        <family val="2"/>
      </rPr>
      <t xml:space="preserve">
- Neonatal involvement in care planning 
- Admission criteria meets a minimum of at least one element of HRG XA04
- There is an explicit staffing model 
- The policy is signed by maternity/neonatal clinical leads and should have auditable standards. 
- The policy has been fully implemented and quarterly audits of compliance with the policy are conducted.</t>
    </r>
  </si>
  <si>
    <t>Drawing on insights from themes identified from any term admissions to the NNU, undertake at least one quality improvement initiative to decrease admissions and/or length of stay.</t>
  </si>
  <si>
    <t>By the end of the reporting period, present an update to the LMNS and safety champions regarding development and any progress.</t>
  </si>
  <si>
    <t xml:space="preserve">By 6 months into MIS year 6, register the QI project with local Trust quality/service improvement team.  </t>
  </si>
  <si>
    <r>
      <rPr>
        <b/>
        <sz val="11"/>
        <color theme="1"/>
        <rFont val="Arial"/>
        <family val="2"/>
      </rPr>
      <t>Or</t>
    </r>
    <r>
      <rPr>
        <sz val="11"/>
        <color theme="1"/>
        <rFont val="Arial"/>
        <family val="2"/>
      </rPr>
      <t xml:space="preserve">
Is there an action plan signed off by Trust and LMNS Board for a move towards the TC pathway (as above) based on BAPM framework for babies from 34+0 with clear timescales for implementation and progress from MIS Year 5. </t>
    </r>
  </si>
  <si>
    <t>Locum currently works in their unit on the tier 2 or 3 rota?</t>
  </si>
  <si>
    <t>OR
They have worked in their unit within the last 5 years on the tier 2 or 3 (middle grade) rota as a postgraduate doctor in training and remain in the training programme with satisfactory Annual review of Competency Progrssion (ARCP)?</t>
  </si>
  <si>
    <t>OR
They hold a Royal College of Obstetrics and Gynaecology (RCOG) certificate of eligibility to undertake short-term locums?</t>
  </si>
  <si>
    <t>Has the Trust ensured that the following criteria are met for employing short-term (2 weeks or less) locum doctors in Obstetrics and Gynaecology on tier 2 or 3 (middle grade) rotas following an audit of 6 months activity :</t>
  </si>
  <si>
    <t>Has the Trust ensured that the following criteria are met for employing long-term locum doctors in Obstetrics and Gynaecology.</t>
  </si>
  <si>
    <t>Implemented the RCOG guidance on engagement of long-term locums and provided assurance that they have evidence of compliance?</t>
  </si>
  <si>
    <t>Has the Trust implemented RCOG guidance on compensatory rest where consultants and senior Speciality and Specialist (SAS) doctors are working as non-resident on-call out of hours and do not have sufficient rest to undertake their normal working duties the following day, and can the service provide assurance that they have evidence of compliance?</t>
  </si>
  <si>
    <r>
      <t xml:space="preserve">RCOG compensatory rest </t>
    </r>
    <r>
      <rPr>
        <b/>
        <sz val="12"/>
        <color rgb="FFFF0000"/>
        <rFont val="Arial"/>
        <family val="2"/>
      </rPr>
      <t>(not reportable in MIS year 6)</t>
    </r>
  </si>
  <si>
    <t xml:space="preserve">OR
Has an action plan presented to address any shortfalls in compliance, to the Trust Board, Trust Board level safety champions and LMNS meetings? </t>
  </si>
  <si>
    <t>Obstetric Workforce</t>
  </si>
  <si>
    <t>Consulant Attendance</t>
  </si>
  <si>
    <t>Has the Trust monitored their compliance of consultant attendance for the clinical situations listed in the RCOG workforce document: ‘Roles and responsibilities of the consultant providing acute care in obstetrics and gynaecology’ into their service  when a consultant is required to attend in person?</t>
  </si>
  <si>
    <t>Were the episodes when attendance has not been possible  reviewed at unit level as an opportunity for departmental learning with agreed strategies and action plans implemented to prevent further non-attendance?</t>
  </si>
  <si>
    <t>Do you have evidence that the Trust position with the above has been shared with Board level Safety Champions?</t>
  </si>
  <si>
    <t>Do you have evidence that the Trust position with the above has been shared with Trust Board?</t>
  </si>
  <si>
    <t>Do you have evidence that the Trust position with the above has been shared with the LMNS?</t>
  </si>
  <si>
    <t>Anaesthetic Workforce</t>
  </si>
  <si>
    <t>Is there evidence that the duty anaesthetist is immediately available for the obstetric unit 24 hours a day and they have clear lines of communication to the supervising anaesthetic consultant at all times? In order to declare compliance, where the duty anaesthetist has other responsibilities, they should be able to delegate care of their non-obstetric patients in order to be able to attend immediately to obstetric patients. (Anaesthesia Clinical Services Accreditation (ACSA) standard 1.7.2.1) - Representative month rota acceptable.</t>
  </si>
  <si>
    <t>Neonatal Medical Workforce</t>
  </si>
  <si>
    <t>Does the neonatal unit meet the British Association of Perinatal Medicine (BAPM) national standards of medical staffing?</t>
  </si>
  <si>
    <t>Is this formally recorded in Trust Board minutes?</t>
  </si>
  <si>
    <t xml:space="preserve">If the requirements are not met, Trust Board should agree an action plan and evidence progress against any action plan developed previously to address deficiencies. </t>
  </si>
  <si>
    <t>Was the above action plan shared with the ODN?</t>
  </si>
  <si>
    <t>Was the above action plan shared with the LMNS?</t>
  </si>
  <si>
    <t>Neonatal Nursing Workforce</t>
  </si>
  <si>
    <t>Does the neonatal unit meet the British Association of Perinatal Medicine (BAPM) national standards of nursing staffing?</t>
  </si>
  <si>
    <t>Can the Trust Board evidence midwifery staffing budget reflects establishment as calculated?
Evidence should include: 
● Midwifery staffing recommendations from Ockenden and of funded establishment being compliant with outcomes of BirthRate+ or equivalent calculations.
● Where Trusts are not compliant with a funded establishment based on the above, Trust Board minutes must show the agreed plan, including timescale for achieving the appropriate uplift in funded establishment. The plan must include mitigation to cover any shortfalls.
● Where deficits in staffing levels have been identified must be shared with the local commissioners.
● Details of planned versus actual midwifery staffing levels to include evidence of mitigation/escalation for managing a shortfall.
● The midwife to birth ratio 
● The percentage of specialist midwives employed and mitigation to cover any inconsistencies. BirthRate+ accounts for 8-10% of the establishment, which are not included in clinical numbers. This includes those in management positions and specialist midwives.</t>
  </si>
  <si>
    <t>Evidence from an acuity tool (may be locally developed), local audit, and/or local dashBoard figures demonstrating 100% compliance with the provision of one-to-one care in active labour</t>
  </si>
  <si>
    <r>
      <t xml:space="preserve">Evidence from an acuity tool (may be locally developed), local audit, and/or local dashBoard figures demonstrating 100% compliance with supernumerary labour ward co-ordinator on duty </t>
    </r>
    <r>
      <rPr>
        <b/>
        <sz val="11"/>
        <color theme="1"/>
        <rFont val="Arial"/>
        <family val="2"/>
      </rPr>
      <t>at the start of every shift.</t>
    </r>
  </si>
  <si>
    <t>A plan is in place for mitigation/escalation to cover any shortfalls in the two points above.</t>
  </si>
  <si>
    <t xml:space="preserve">Can you demonstrate an effective system of midwifery workforce planning to the required standard? </t>
  </si>
  <si>
    <t>Submit a midwifery staffing oversight report that covers staffing/safety issues to the Board every 6 months (in line with NICE midwifery staffing guidance), during the maternity incentive scheme year six reporting period. It should also include an update on all of the points below.</t>
  </si>
  <si>
    <t>Following these meetings, has the LMNS determined that sufficient progress have been made towards implementing SBLCBv3, in line with a locally agreed improvement trajectory?</t>
  </si>
  <si>
    <t>Have these quarterly meetings included details of element specific improvement work being undertaken including evidence of generating and using the process and outcome metrics for each element.</t>
  </si>
  <si>
    <t>Is there a regular review of local themes and trends with regard to potential harms in each of the six elements.</t>
  </si>
  <si>
    <t>Is there evidence of sharing of examples and evidence of continuous learning by individual Trusts with their local ICB, neighbouring Trusts and NHS Futures where appropriate?</t>
  </si>
  <si>
    <t>Evidence of MNVP engagement with local community groups and charities prioritising hearing from those experiencing the worst outcomes, as per the LMNS Equity &amp; Equality plan.</t>
  </si>
  <si>
    <t xml:space="preserve">Evidence of MNVP infrastructure being in place from your LMNS/ICB, such as:
•	Job description for MNVP Lead
•	Contracts for service or grant agreements
•	Budget with allocated funds for IT, comms, engagement, training and administrative support
•	Local service user volunteer expenses policy including out of pocket expenses and childcare cost </t>
  </si>
  <si>
    <t>If evidence of funding support at expected level is not obtainable, there should be evidence that this has been formally raised via the Perinatal Quality Surveillance Model (PQSM) at Trust and LMNS level, and discussed at ICB Quality Committee as a safety concern due to the importance of hearing the voices of women and families, including  the plan for how it will be addressed in response to that escalation is required.</t>
  </si>
  <si>
    <t>If evidence of funding support at expected level (as above) is not obtainable, there should be evidence that this has been formally raised via the Perinatal Quality Surveillance Model (PQSM) at Trust and LMNS level, and discussed at ICB Quality Committee as a safety concern due to the importance of hearing the voices of women and families, including  the plan for how it will be addressed in response to that escalation is required.</t>
  </si>
  <si>
    <t>Has progress on the coproduced action above been shared with Safety Champions?</t>
  </si>
  <si>
    <t>Has progress on the coproduced action above been shared with the LMNS?</t>
  </si>
  <si>
    <t>•	NHS Resolution clinical advisors will review all appeals to determine if these fall into either of the two specified Grounds for Appeal.  If the appeal does not relate to the specified grounds, it will be rejected, and NHS Resolution will correspond with the Trust directly with no recourse to the AAC. 
•	Any appeals relating to a financial decision made, for example a discretionary payment made against a submitted action plan, will not be considered.
•	Appeals must be made in writing to NHS Resolution on the agreed template within two weeks of the final notification of results. Information on how to do this will also be communicated to all Trusts when the confirmed MIS results are sent out.</t>
  </si>
  <si>
    <t>Need Help?
e-mail 
MIS team</t>
  </si>
  <si>
    <t>Join MIS contact list</t>
  </si>
  <si>
    <t>The Board declaration Excel form will be published on the NHS Resolution website in 2024.
It is mandatory that Trusts use the Board declaration Excel form when declaring compliance to NHS Resolution. If the Board declaration form is not returned to NHS Resolution by 12 noon on 3 February 2025, NHS Resolution will treat that as a nil response.</t>
  </si>
  <si>
    <t>We will not accept late submissions. The Board declaration form and any action plan will need to be submitted to us no later than 12 noon on 1 February 2024. If not returned to NHS Resolution by 12 noon on 3 February 2025, NHS Resolution will treat that as a nil response.</t>
  </si>
  <si>
    <t xml:space="preserve">Technical Guidance for Safety Action 1 </t>
  </si>
  <si>
    <t xml:space="preserve">Further guidance and information is available on the PMRT website: Maternity Incentive Scheme FAQs. This includes information about how you can use the MBRRACE-UK/PMRT system to track your notifications and reviews: www.npeu.ox.ac.uk/pmrt/faqsmis; </t>
  </si>
  <si>
    <t xml:space="preserve">these FAQs are also available on the MBRRACE-UK/PMRT reporting website www.mbrrace.ox.ac.uk. </t>
  </si>
  <si>
    <t>SA 1(a) – Notify all eligible deaths</t>
  </si>
  <si>
    <t>Which perinatal deaths must be notified to MBRRACE-UK?</t>
  </si>
  <si>
    <t>Details of which perinatal deaths must be notified to MBRRACE-UK are available at:</t>
  </si>
  <si>
    <t>https://www.npeu.ox.ac.uk/mbrrace-uk/data-collection</t>
  </si>
  <si>
    <t>Where are perinatal deaths notified?</t>
  </si>
  <si>
    <t>Notifications of deaths must be made, and surveillance forms completed, using the MBRRACE-UK reporting website.</t>
  </si>
  <si>
    <t>It is planned that the Submit a Perinatal Event Notification system (SPEN) will be released by NHS England in 2024. Once this is released notifications of deaths must be made through SPEN and this information will be passed to MBRRACE-UK. It will still then be necessary for reporters to log into the MBRRACE-UK/PMRT system to provide the surveillance information and to use the PMRT.</t>
  </si>
  <si>
    <t>Should we notify babies who die at home?</t>
  </si>
  <si>
    <t>Notification and surveillance information must be provided for babies who died after a home birth where care was provided by your Trust.</t>
  </si>
  <si>
    <t>What is the time limit for notifying a perinatal death?</t>
  </si>
  <si>
    <t xml:space="preserve">All perinatal deaths eligible to be reported to MBRRACE-UK must be notified to MBRRACE-UK within seven working days. </t>
  </si>
  <si>
    <t>What are the statutory obligations to notify neonatal deaths?</t>
  </si>
  <si>
    <t xml:space="preserve">The Child Death Review Statutory and Operational Guidance (England) sets out the obligations of notification for neonatal deaths. Neonatal deaths must be notified to Child Death Overview Panels (CDOPs) with two working days of the death. </t>
  </si>
  <si>
    <t>This guidance is available at:</t>
  </si>
  <si>
    <t>https://www.gov.uk/government/publications/child-death-review-statutory-and-operational-guidance-england</t>
  </si>
  <si>
    <r>
      <t>MBRRACE-UK are working with the National Child Mortality Database (NCMD) team to provide a single route of reporting for neonatal deaths that will be via MBRRACE-UK. Once this single route is established, MBRRACE-UK will be the mechanism for directly notifying all neonatal deaths to the local Child Death Overview Panel (CDOP) and the NCMD. At that stage, for any Trust not already doing so, a review completed using the PMRT will be the required mechanism for completing the local review for submission to CDOP. This will also be the required route for providing additional information about the death required by both CDOPs and the NCMD. Work is underway to provide this single route of reporting with plans to have this in place</t>
    </r>
    <r>
      <rPr>
        <sz val="12"/>
        <color rgb="FF0D0D0D"/>
        <rFont val="Arial"/>
        <family val="2"/>
      </rPr>
      <t xml:space="preserve"> ahead of 2024.</t>
    </r>
  </si>
  <si>
    <t>SA 1(b) – Seek parents’ view of care</t>
  </si>
  <si>
    <t>We have informed parents that a local review will take place and they have been asked if they have any feedback or questions about their care. However, this information is recorded in another data system and not the clinical records. What should we do?</t>
  </si>
  <si>
    <t>In order that parents’ feedback, perspectives, and any questions can be considered during the review, this information needs to be incorporated as part of the review and entered into the PMRT. So, if this information is held in another data system it needs to be brought to the review meeting, incorporated into the PMRT and considered as part of the review discussion.</t>
  </si>
  <si>
    <t>The importance of parents’ feedback and perspectives is highlighted by their inclusion as the first set of questions in the PMRT.</t>
  </si>
  <si>
    <t>Materials to support parent engagement in the local review process are available on the PMRT website at:</t>
  </si>
  <si>
    <t>https://www.npeu.ox.ac.uk/pmrt/parent-engagement-materials</t>
  </si>
  <si>
    <t>We have contacted the parents of a baby who has died, and they don’t wish to have any involvement in the review process. What should we do?</t>
  </si>
  <si>
    <t xml:space="preserve">Following the death of their baby, before they leave the hospital, all parents should be informed that a local review of their care and that of their baby will be undertaken by the Trust. In the case of a neonatal death parents should also be told that a review will be undertaken by the local CDOP. Verbal information can be supplemented by written information. </t>
  </si>
  <si>
    <t xml:space="preserve">The process of parent engagement should be guided by the parents. Not all parents will wish to provide their perspective of the care they received or raise any questions and/or concerns, but all parents should be given the opportunity to do so. Some parents may also change their mind about being involved and, without being intrusive, they should be given more than one opportunity to provide their feedback and raise any questions and/or concerns they may subsequently have about their care. </t>
  </si>
  <si>
    <t>See especially the notes accompanying the flowchart.</t>
  </si>
  <si>
    <t>Parents have not responded to our messages and therefore we are unable to discuss their feedback at the review. What should we do?</t>
  </si>
  <si>
    <t>If, for any reason, this does not happen and parents cannot be reached after three phone/email attempts, send parents a letter informing them of the review process and inviting them to be in touch with a key contact, if they wish. In addition, if a cause for concern for the mother’s wellbeing was raised during her pregnancy consider contacting her GP/primary carer to reach her. If parents do not wish to input into the review process, ask how they would like findings of the perinatal mortality review report communicated to them.</t>
  </si>
  <si>
    <t>Materials to support parent engagement in the local review process, including an outline of the role of key contact, are available on the PMRT website at:</t>
  </si>
  <si>
    <t>See notes accompanying the flowchart as well as template letters and ensure engagement with parents is recorded within the parent engagement section of the PMRT.</t>
  </si>
  <si>
    <t>SA 1(c) – Review the death and complete the review</t>
  </si>
  <si>
    <t>Which perinatal deaths must be reviewed to meet safety action one standards?</t>
  </si>
  <si>
    <t>The following deaths should be reviewed to meet safety action one standards:</t>
  </si>
  <si>
    <r>
      <t>d)</t>
    </r>
    <r>
      <rPr>
        <sz val="7"/>
        <color rgb="FF0D0D0D"/>
        <rFont val="Times New Roman"/>
        <family val="1"/>
      </rPr>
      <t xml:space="preserve">    </t>
    </r>
    <r>
      <rPr>
        <sz val="12"/>
        <color rgb="FF0D0D0D"/>
        <rFont val="Arial"/>
        <family val="2"/>
      </rPr>
      <t>Late miscarriages/ late fetal losses (22+0 to 23+6 weeks’ gestation)</t>
    </r>
  </si>
  <si>
    <r>
      <t>e)</t>
    </r>
    <r>
      <rPr>
        <sz val="7"/>
        <color rgb="FF0D0D0D"/>
        <rFont val="Times New Roman"/>
        <family val="1"/>
      </rPr>
      <t xml:space="preserve">    </t>
    </r>
    <r>
      <rPr>
        <sz val="12"/>
        <color rgb="FF0D0D0D"/>
        <rFont val="Arial"/>
        <family val="2"/>
      </rPr>
      <t>Stillbirths (from 24+0 weeks’ gestation)</t>
    </r>
  </si>
  <si>
    <r>
      <t>f)</t>
    </r>
    <r>
      <rPr>
        <sz val="7"/>
        <color rgb="FF0D0D0D"/>
        <rFont val="Times New Roman"/>
        <family val="1"/>
      </rPr>
      <t xml:space="preserve">     </t>
    </r>
    <r>
      <rPr>
        <sz val="12"/>
        <color rgb="FF0D0D0D"/>
        <rFont val="Arial"/>
        <family val="2"/>
      </rPr>
      <t>Neonatal death from 22 weeks’ gestation (or 500g if gestation unknown) (up to 28 days after birth)</t>
    </r>
  </si>
  <si>
    <t>While it is possible to use the PMRT to review post neonatal deaths (from 29 days after births) this is NOT a requirement to meet the safety action one standard.</t>
  </si>
  <si>
    <t>What is meant by “starting” a review using the PMRT?</t>
  </si>
  <si>
    <t>Starting a review in the PMRT requires the death to be notified to MBRRACE-UK for surveillance purposes, and the PMRT to be used to complete the first review session (which might be the first session of several) for that death. As an absolute minimum all the ‘factual’ questions in the PMRT must be completed for the review to be regarded as started; it is not sufficient to just open and close the PMRT tool, this does not meet the criterion of having started a review. The factual questions are highlighted within the PMRT with the symbol:</t>
  </si>
  <si>
    <t xml:space="preserve"> </t>
  </si>
  <si>
    <t>What does “multi-disciplinary reviews” mean?</t>
  </si>
  <si>
    <r>
      <t xml:space="preserve">To be multi-disciplinary the team conducting the review should include at least one and preferably two of each of the professionals involved in the care of pregnant women and their babies. </t>
    </r>
    <r>
      <rPr>
        <sz val="12"/>
        <color rgb="FF000000"/>
        <rFont val="Arial"/>
        <family val="2"/>
      </rPr>
      <t xml:space="preserve">Ideally the team should also include a member from a relevant professional group who is external to the unit who can provide ‘a fresh pair of eyes’ as part of the PMRT review team. It may not be possible to include an ‘external’ member for all reviews and you may need to be selective as to which deaths are reviewed by the team including an external member. Bereavement care staff (midwives and nurses) should form part of the review team to provide their expertise in reviewing the bereavement and follow-up care, and advocate for parents. It should not be the responsibility of bereavement care staff to run the reviews, chair the panels nor provide administrative support.  </t>
    </r>
  </si>
  <si>
    <t>See www.npeu.ox.ac.uk/pmrt/faqsmis for more details about multi-disciplinary review.</t>
  </si>
  <si>
    <t xml:space="preserve">What should we do if our post-mortem service has a long turn-around time? </t>
  </si>
  <si>
    <t xml:space="preserve">For deaths where a post-mortem (PM) has been requested (hospital or coronial) and is likely to take more than six months for the results to be available, the PMRT team at MBRRACE-UK advise that you should start the review of the death, complete and publish the report using the information you have available. When the post-mortem results come back you should contact the PMRT team at MBRRACE-UK who will re-open the review so that the information from the PM can be included. Should the PM findings change the original review findings then a further review session should be carried out taking into account this new information. If you wait until the PM is available before starting a review you risk missing earlier learning opportunities, especially if the turn-around time is considerably longer than six months. </t>
  </si>
  <si>
    <t>Where the post-mortem turn-around time is quicker, then the information from the post-mortem can be included in the original review.</t>
  </si>
  <si>
    <t>What is review assignment?</t>
  </si>
  <si>
    <t>A feature available in the PMRT is the ability to assign reviews to another Trust for review of elements of the care if some of the care for the women and/or her baby was provided in another Trust. For example, if the baby died in your Trust but antenatal care was provided in another Trust you can assign the review to the other Trust so that they can review the care that they provided. Following their review, the other Trust reassigns the review back to your Trust. You can then review the subsequent care your Trust provided.</t>
  </si>
  <si>
    <t>How does ‘assigning a review’ impact on safety action 1, especially on starting a review?</t>
  </si>
  <si>
    <t>If you need to assign a review to another Trust this may affect the ability to meet some of the deadlines for starting, completing and publishing that review. This will be accounted for in the PMRT verification process.</t>
  </si>
  <si>
    <t>What should we do if we do not have any eligible perinatal deaths to review within the relevant time period?</t>
  </si>
  <si>
    <t>What deaths should we review outside the relevant time period for the safety action validation process?</t>
  </si>
  <si>
    <t>Trusts should review all eligible deaths using the PMRT as a routine process, irrespective of the MIS timeframe and validation process. Notification, provision of surveillance information and reviewing should continue beyond the deadline for completing the year 6 MIS requirements.</t>
  </si>
  <si>
    <t>What happens when an MNSI (formerly HSIB) investigation takes place?</t>
  </si>
  <si>
    <t>It is recognised that for a small number of deaths (term intrapartum stillbirths and early neonatal deaths of babies born at term) investigations will be carried out by MNSI (formerly HSIB). Your local review using the PMRT should be started (to identify any early and immediate learning which needs to be actioned) but not completed until the MNSI report is complete. You should consider inviting the MNSI reviewers to attend these reviews to act as the external members of the review team, thereby enabling the learning from the MNSI review to be incorporated into the PMRT review.</t>
  </si>
  <si>
    <t>Depending upon the timing of the MNSI report completion achieving the standards for these babies may therefore be impacted by timeframes beyond the Trust's control. For an individual death you can indicate in the MBRRACE-UK/PMRT case management screen that an MNSI investigation is taking place and this will be accounted for in the external verification process. </t>
  </si>
  <si>
    <t>SA 1(d) – Report to the Trust Executive Board</t>
  </si>
  <si>
    <t>Can the PMRT help by providing a quarterly report that can be presented to the Trust Executive Board?</t>
  </si>
  <si>
    <t xml:space="preserve">Authorised PMRT users can generate reports for their Trust, summarising the results from completed reviews over a period of time defined by the user. These are available under the ‘Your Data’ tab in the section entitled ‘Perinatal Mortality Reviews Summary Report and Data extracts’. </t>
  </si>
  <si>
    <t>These reports can be used as the basis for quarterly Trust Board reports and should be discussed with Trust maternity safety champions.</t>
  </si>
  <si>
    <t>Is the quarterly review of the Trust Executive Board report based on a financial or calendar year?</t>
  </si>
  <si>
    <t xml:space="preserve">This can be either a financial or calendar year. </t>
  </si>
  <si>
    <t>Reports for the Trust Executive Board summarising the results from completed reviews over a period time which can be generated within the PMRT by authorised PMRT users for a user-defined period of time. These are available under the ‘Your Data’ tab and the report is entitled ‘Perinatal Mortality Reviews Summary Report and Data extracts’.</t>
  </si>
  <si>
    <t>Please note that these reports will only show summaries, issues and action plans for reviews that have been completed and published, therefore the time period selected may need to relate to an earlier period than the current quarter and may lag behind the current quarter by up to six months.</t>
  </si>
  <si>
    <t>Guidance – technical issues and updates</t>
  </si>
  <si>
    <t>What should we do if we experience technical issues with using PMRT?</t>
  </si>
  <si>
    <t>All Trusts are reminded to contact their IT department regarding any technical issue in the first instance. If this cannot be resolved, then the issue should be escalated to MBRRACE-UK.</t>
  </si>
  <si>
    <t>This can be done through the ‘contact us’ facility within the MBRRACE-UK/PMRT system or by emailing us at: mbrrace.support@npeu.ox.ac.uk</t>
  </si>
  <si>
    <t>If there are any updates on the PMRT for the maternity incentive scheme where will they be published?</t>
  </si>
  <si>
    <t>Any updates on the PMRT or the MBRRACE-UK notification and surveillance in relation to the maternity incentive scheme safety action 1, will be communicated via NHS Resolution email and will also be included in the PMRT ‘message of the day’.</t>
  </si>
  <si>
    <t xml:space="preserve">Technical Guidance for Safety Action 2 </t>
  </si>
  <si>
    <t>What are the 11 “MSDS-only” CQIMs in scope for this assessment?</t>
  </si>
  <si>
    <t>These include:</t>
  </si>
  <si>
    <t>These do not include the following as they rely on linkages between MSDS and other datasets:</t>
  </si>
  <si>
    <t>                                                      </t>
  </si>
  <si>
    <t>Some CQIMs use a rolling count across three separate months in their construction. Will my Trust be assessed on those for three months?</t>
  </si>
  <si>
    <t xml:space="preserve">No. For the purposes of the CNST assessment Trusts will only be assessed on July 2023 data for these CQIMs. </t>
  </si>
  <si>
    <r>
      <t>Due to this, Trusts are now directed to check whether they have passed the requisite data quality required for this safety action within the “</t>
    </r>
    <r>
      <rPr>
        <sz val="12"/>
        <color rgb="FF000000"/>
        <rFont val="Arial"/>
        <family val="2"/>
      </rPr>
      <t>Clinical Negligence Scheme for Trusts: Scorecard</t>
    </r>
    <r>
      <rPr>
        <sz val="12"/>
        <color theme="1"/>
        <rFont val="Arial"/>
        <family val="2"/>
      </rPr>
      <t>” in the Maternity Services Monthly Statistics publication series, as the national Maternity Services DashBoard will still display these data using rolling counts.</t>
    </r>
  </si>
  <si>
    <t>Where can I find out further technical information on the above metrics?</t>
  </si>
  <si>
    <t xml:space="preserve">Technical information, including relevant MSDSv2 fields and data thresholds required to pass CQIMs and other metrics specified above can be accessed on NHS Digital’s website In the “Meta Data” file (see ‘construction’ tabs) available within the Maternity Services Monthly Statistics publication series: https://digital.nhs.uk/data-and-information/publications/statistical/maternity-services-monthly-statistics </t>
  </si>
  <si>
    <t>The monthly publications and Maternity Services DashBoard states that my Trusts’ data has failed for a particular metric. Where can I find out further information on why this has happened?</t>
  </si>
  <si>
    <t>Details of all the data quality criteria can be found in the “Meta Data” file (see ‘CQIMDQ Measures construction’ tabs) which accompanies the Maternity Services Monthly Statistics publication series:</t>
  </si>
  <si>
    <t>maternity-services-monthly-statistics</t>
  </si>
  <si>
    <r>
      <t>The scores for each data quality criteria can be found in the “Clinical Negligence Scheme</t>
    </r>
    <r>
      <rPr>
        <sz val="12"/>
        <color rgb="FF000000"/>
        <rFont val="Arial"/>
        <family val="2"/>
      </rPr>
      <t xml:space="preserve"> for Trusts: Scorecard” </t>
    </r>
    <r>
      <rPr>
        <sz val="12"/>
        <color theme="1"/>
        <rFont val="Arial"/>
        <family val="2"/>
      </rPr>
      <t>in the:</t>
    </r>
  </si>
  <si>
    <t>Maternity Services Monthly Statistics publication series</t>
  </si>
  <si>
    <t>The monthly publications and national Maternity Services DashBoard states that my Trusts’ data is ‘suppressed’. What does this mean?</t>
  </si>
  <si>
    <t>Where data is reported in low values for clinical events, the published data will appear ‘suppressed’ to ensure the anonymity of individuals. However, for the purposes of data quality within this action, ‘suppressed’ data will still count as a pass.</t>
  </si>
  <si>
    <t>Where can I find out more about MSDSv2?</t>
  </si>
  <si>
    <t xml:space="preserve">maternity-services-data-set </t>
  </si>
  <si>
    <t xml:space="preserve">Where should I send any queries? </t>
  </si>
  <si>
    <t>On MSDS data</t>
  </si>
  <si>
    <t xml:space="preserve">For any other queries, please email nhsr.mis@nhs.net </t>
  </si>
  <si>
    <t>•  Babies who were born pre-term</t>
  </si>
  <si>
    <t>•  Babies with a first feed of breastmilk</t>
  </si>
  <si>
    <t>•  Proportion of babies born at term with an Apgar score &lt;7 at 5 minutes</t>
  </si>
  <si>
    <t>•  Women who had a postpartum haemorrhage of 1,500ml or more</t>
  </si>
  <si>
    <t>•  Women who were current smokers at booking</t>
  </si>
  <si>
    <t xml:space="preserve">•  Women who were current smokers at delivery </t>
  </si>
  <si>
    <t>•  Women delivering vaginally who had a 3rd or 4th degree tear</t>
  </si>
  <si>
    <t xml:space="preserve">•  Women who gave birth to a single second baby vaginally at or after 37 weeks after a previous caesarean section </t>
  </si>
  <si>
    <t>•  Caesarean section delivery rate in Robson group 1 women</t>
  </si>
  <si>
    <t>•  Caesarean section delivery rate in Robson group 2 women</t>
  </si>
  <si>
    <t xml:space="preserve">•  Caesarean section delivery rate in Robson group 5 women                       </t>
  </si>
  <si>
    <t>•  Babies breastfed at 6-8 weeks</t>
  </si>
  <si>
    <t>•  Babies readmitted to hospital &lt;30 days after birth</t>
  </si>
  <si>
    <t>maternity.dq@nhs.net</t>
  </si>
  <si>
    <t>For queries regarding your MSDS data submission, or on how your data is reported in the monthly publication series or on the Maternity Services DashBoard please contact</t>
  </si>
  <si>
    <t xml:space="preserve">Technical Guidance for Safety Action 3 </t>
  </si>
  <si>
    <t>What is the definition of transitional care?</t>
  </si>
  <si>
    <t>Transitional care is not a place but a service (see BAPM guidance) and can be delivered either in a separate transitional care area, within the neonatal unit and/or in the postnatal ward setting.</t>
  </si>
  <si>
    <t>Principles include the need for a multidisciplinary approach between maternity and neonatal teams; an appropriately skilled and trained workforce, data collection with regards to activity, appropriate admissions as per HRGXA04 criteria and a link to community services.</t>
  </si>
  <si>
    <t>How can we evidence progress towards a transitional care service?</t>
  </si>
  <si>
    <t>A current action plan with specified timescales and progress against these should be reviewed by the Trust and LMNS Boards before the submission deadline</t>
  </si>
  <si>
    <t>How do we identify our themes of unplanned term admissions?</t>
  </si>
  <si>
    <t xml:space="preserve">All term admissions will be reported through DATIX/LFPSE (as in local implementation of PSIRF) and themes identified through this intelligence. ATAIN proforma reviews are no longer mandated. </t>
  </si>
  <si>
    <t>Who should be involved in the quality improvement initiatives?</t>
  </si>
  <si>
    <t xml:space="preserve">The team should include members of maternity and neonatal multidisciplinary team including liaising with service user representative (MNVP) and support sourced from Trust quality improvement and service improvement teams if required. </t>
  </si>
  <si>
    <t>How do we register our quality improvement initiative?</t>
  </si>
  <si>
    <t xml:space="preserve">This will vary depending on local Trust policy. In the absence of any Trust policy, evidence of registering the quality improvement initiative, could be documented in the safety champion minutes. </t>
  </si>
  <si>
    <t xml:space="preserve">What is considered as evidence of an update on the quality improvement initiative? </t>
  </si>
  <si>
    <t>Evidence should include:</t>
  </si>
  <si>
    <t>Where can we find additional guidance regarding this safety action?</t>
  </si>
  <si>
    <t>https://www.bapm.org/resources/24-neonatal-transitional-care-a-framework-for-practice-2017</t>
  </si>
  <si>
    <t>https://www.e-lfh.org.uk/programmes/avoiding-term-admissions-into-neonatal-units/</t>
  </si>
  <si>
    <t>Implementing-the-Recommendations-of-the-Neonatal-Critical-Care-Transformation-Review-FINAL.pdf (england.nhs.uk)</t>
  </si>
  <si>
    <t xml:space="preserve">Framework: Early Postnatal Care of the Moderate-Late Preterm Infant | British Association of Perinatal Medicine (bapm.org) </t>
  </si>
  <si>
    <t>B1915-three-year-delivery-plan-for-maternity-and-neonatal-services-march-2023.pdf (england.nhs.uk)</t>
  </si>
  <si>
    <t>The Handbook of Quality and Service Improvement Tools:</t>
  </si>
  <si>
    <t>the_handbook_of_quality_and_service_improvement_tools_2010-2.pdf (england.nhs.uk)</t>
  </si>
  <si>
    <t xml:space="preserve">1)    a presentation to the LMNS which includes an aim statement, measures, change actions and outcomes. </t>
  </si>
  <si>
    <t xml:space="preserve">2)    Discussion with safety champions and noted in the minutes at least once before the end of the reporting period. </t>
  </si>
  <si>
    <t>Technical Guidance for Safety Action 4</t>
  </si>
  <si>
    <t>a) Obstetric medical workforce guidance</t>
  </si>
  <si>
    <t xml:space="preserve">How can the Trust monitor adherence with the standard relating to short term locums? </t>
  </si>
  <si>
    <t xml:space="preserve">What should a department do if there is non-compliance i.e. locums employed who do not meet the required criteria? </t>
  </si>
  <si>
    <t xml:space="preserve">Trusts should review their approval processes and produce an action plan to ensure future compliance. </t>
  </si>
  <si>
    <t>Can we self-certify compliance with this element of safety action 4 if locums are employed who do not meet the required criteria?</t>
  </si>
  <si>
    <t>Where can I find the documents relating to short term locums?</t>
  </si>
  <si>
    <t>All related documents are available on the RCOG safe staffing page. Safe staffing | RCOG</t>
  </si>
  <si>
    <t>How can the Trust monitor adherence with the standard relating to long term locums?</t>
  </si>
  <si>
    <t xml:space="preserve">What should a department do if there is a lack of compliance demonstrated in the audit tool regarding the support and supervision of long term locums? </t>
  </si>
  <si>
    <t xml:space="preserve">Trusts should review their audits and identify where improvements to their process needs to be made. They should produce a plan to address any shortfalls in compliance and assure the Board this is in place and being addressed. </t>
  </si>
  <si>
    <t xml:space="preserve">Can we self-certify compliance with this element of safety action 4 if long term locums are employed who are not fully supported/supervised? </t>
  </si>
  <si>
    <t xml:space="preserve">Where can I find the documents relating to long term locums? </t>
  </si>
  <si>
    <t xml:space="preserve">What should a department do if there is a lack of compliance, either no Standard operating procedure or failure to implement such that senior medical staff are unable to access compensatory rest? </t>
  </si>
  <si>
    <t>Can we self-certify compliance with this element of safety action 4 if we do not have a standard operating procedure or it is not fully implemented?</t>
  </si>
  <si>
    <t xml:space="preserve">Where can I find the documents relating to compensatory rest for consultants and SAS doctors?  </t>
  </si>
  <si>
    <t>How can the Trust monitor adherence with the standard relating to consultant attendance out of hours?</t>
  </si>
  <si>
    <t xml:space="preserve">For example, departments can audit consultant attendance for clinical scenarios or situations mandating their presence in the guidance.  Departments may also wish to monitor adherence via incident reporting systems. Feedback from departmental or other surveys may also be employed for triangulation of compliance. </t>
  </si>
  <si>
    <t>What should a department do if there is non-compliance with attending mandatory scenarios/situations?</t>
  </si>
  <si>
    <t>Episodes where attendance has not been possible should be reviewed at unit level as an opportunity for departmental learning with agreed strategies and action plans implemented to prevent further non-attendance.</t>
  </si>
  <si>
    <t>Can we self-certify compliance with this element of safety action 4 if consultants have not attended clinical situations on the mandated list?</t>
  </si>
  <si>
    <t xml:space="preserve">Trusts can self-certify compliance with safety action 4 provided they have agreed strategies and action plans implemented to prevent subsequent non-attendances. These can be signed off by the Trust Board. </t>
  </si>
  <si>
    <t>Where can I find the roles and responsibilities of the consultant providing acute care in obstetrics and gynaecology RCOG workforce document?</t>
  </si>
  <si>
    <t xml:space="preserve">https://www.rcog.org.uk/en/careers-training/workplace-workforce-issues/roles-responsibilities-consultant-report/ </t>
  </si>
  <si>
    <t>b) Anaesthetic medical workforce guidance</t>
  </si>
  <si>
    <t>Anaesthesia Clinical Services Accreditation (ACSA) standard 1.7.2.1</t>
  </si>
  <si>
    <t xml:space="preserve">A duty anaesthetist is immediately available for the obstetric unit 24 hours a day. Where the duty anaesthetist has other responsibilities, they should be able to delegate care of their non-obstetric patient in order to be able to attend immediately to obstetric patients. </t>
  </si>
  <si>
    <t>c) Neonatal medical workforce guidance</t>
  </si>
  <si>
    <t>Do you meet the BAPM national standards of junior medical staffing depending on unit designation? </t>
  </si>
  <si>
    <t>If not, Trust Board should agree an action plan and outline progress against any previously agreed action plans.  There should also be an indication whether the standards not met is due to insufficient funded posts or no trainee or/suitable applicant for the post (rota gap) alongside a record of the rota tier affected by the gaps.</t>
  </si>
  <si>
    <t>This action plan should be submitted to the LMNS and ODN.</t>
  </si>
  <si>
    <t>BAPM</t>
  </si>
  <si>
    <t>NICU</t>
  </si>
  <si>
    <t xml:space="preserve">Neonatal Intensive Care Unit </t>
  </si>
  <si>
    <t>Tier 1</t>
  </si>
  <si>
    <t>Tier 2</t>
  </si>
  <si>
    <t>Tier 3</t>
  </si>
  <si>
    <t>LNU</t>
  </si>
  <si>
    <t>Local Neonatal Unit</t>
  </si>
  <si>
    <t>SCU</t>
  </si>
  <si>
    <t>Special Care Unit</t>
  </si>
  <si>
    <t>Our Trust do not meet the relevant neonatal medical standards and in view of this an action plan, ratified by the Board has been developed. Can we declared compliance with this sub-requirement?</t>
  </si>
  <si>
    <t>There also needs to be evidence of progress against any previously agreed action plans. This will enable Trusts to declare compliance with this sub-requirement.</t>
  </si>
  <si>
    <t>When should the review take place?</t>
  </si>
  <si>
    <t>The review should take place at least once during the MIS year 6 reporting period.</t>
  </si>
  <si>
    <t xml:space="preserve">Please access the followings for further information on Standards </t>
  </si>
  <si>
    <t>d) Neonatal nursing workforce guidance</t>
  </si>
  <si>
    <t xml:space="preserve">Where can we find more information about the requirements for neonatal nursing workforce? </t>
  </si>
  <si>
    <t>Neonatal nurse staffing standards are set out in the BAPM Service and Quality Standards (2022)</t>
  </si>
  <si>
    <t>service-and-quality-standards-for-provision-of-neonatal-care-in-the-uk</t>
  </si>
  <si>
    <t>The Neonatal Nursing Workforce Calculator (2020) should be used to calculate cot side care and guidance for this tool is available here:</t>
  </si>
  <si>
    <t xml:space="preserve">Guidance-for-Neonatal-Nursing-Workforce-Tool.pdf  </t>
  </si>
  <si>
    <t>Access to the tool and more information will be available through your Neonatal ODN Education and Workforce lead nurse.</t>
  </si>
  <si>
    <t>Our Trust does not meet the relevant nursing standards and in view of this an action plan, ratified by the Board has been developed. Can we declare compliance with this sub-requirement?</t>
  </si>
  <si>
    <r>
      <t xml:space="preserve">For queries regarding this safety action please contact: </t>
    </r>
    <r>
      <rPr>
        <sz val="12"/>
        <color rgb="FF4472C4"/>
        <rFont val="Arial"/>
        <family val="2"/>
      </rPr>
      <t xml:space="preserve">nhsr.mis@nhs.net </t>
    </r>
    <r>
      <rPr>
        <sz val="12"/>
        <color rgb="FF000000"/>
        <rFont val="Arial"/>
        <family val="2"/>
      </rPr>
      <t>and RCOG</t>
    </r>
    <r>
      <rPr>
        <sz val="12"/>
        <color theme="1"/>
        <rFont val="Arial"/>
        <family val="2"/>
      </rPr>
      <t>  </t>
    </r>
    <r>
      <rPr>
        <sz val="12"/>
        <color rgb="FF000000"/>
        <rFont val="Arial"/>
        <family val="2"/>
      </rPr>
      <t>.</t>
    </r>
  </si>
  <si>
    <t xml:space="preserve">Technical Guidance for Safety Action 5 </t>
  </si>
  <si>
    <t xml:space="preserve">Other midwifery red flags may be agreed locally. Please see the following NICE guidance for details: </t>
  </si>
  <si>
    <t xml:space="preserve">safe-midwifery-staffing-for-maternity-settings-pdf-51040125637 </t>
  </si>
  <si>
    <t>What if we do not have 100% supernumerary status for the labour ward coordinator?</t>
  </si>
  <si>
    <t>An action plan should be produced detailing how the maternity service intends to achieve 100% supernumerary status for the labour ward coordinator which has been signed off by the Trust Board and includes a timeline for when this will be achieved.</t>
  </si>
  <si>
    <t>As stated above, completion of an action plan will not enable the Trust to declare compliance with this sub-requirement in year 5 of MIS.</t>
  </si>
  <si>
    <t xml:space="preserve">What if we do not have 100% compliance for 1:1 care in active labour?  </t>
  </si>
  <si>
    <t xml:space="preserve">An action plan detailing how the maternity service intends to achieve 100% compliance with 1:1 care in active labour has been signed off by the Trust Board and includes a timeline for when this will be achieved. </t>
  </si>
  <si>
    <t>Completion of the action plan will enable the Trust to declare compliance with this sub-requirement.</t>
  </si>
  <si>
    <r>
      <t> </t>
    </r>
    <r>
      <rPr>
        <sz val="10"/>
        <color theme="1"/>
        <rFont val="Calibri"/>
        <family val="2"/>
        <scheme val="minor"/>
      </rPr>
      <t>This needs amending in line with the safety action</t>
    </r>
  </si>
  <si>
    <r>
      <t> </t>
    </r>
    <r>
      <rPr>
        <sz val="10"/>
        <color theme="1"/>
        <rFont val="Calibri"/>
        <family val="2"/>
        <scheme val="minor"/>
      </rPr>
      <t>(Birte emailed 23-1-24)</t>
    </r>
  </si>
  <si>
    <t>What midwifery red flag events could be included in six monthly staffing report (examples only)?
We recommend that Trusts continue to monitor the red flags as per previous year and include those in the six-monthly report to the Trust Board, however this is currently not within the minimal evidential requirements but more a recommendation based on good practice.</t>
  </si>
  <si>
    <t xml:space="preserve">•	Redeployment of staff to other services/sites/wards based on acuity.  
•	Delayed or cancelled time critical activity. 
•	Missed or delayed care (for example, delay of 60 minutes or more in washing or suturing). 
•	Missed medication during an admission to hospital or midwifery-led unit (for example, diabetes medication). 
•	Delay of more than 30 minutes in providing pain relief. 
•	Delay of 30 minutes or more between presentation and triage. 
•	Full clinical examination not carried out when presenting in labour. 
•	Delay of two hours or more between admission for induction and beginning of process. 
•	Delayed recognition of and action on abnormal vital signs (for example, sepsis or urine output). 
•	Any occasion when one midwife is not able to provide continuous one-to-one care and support to a woman during established labour. </t>
  </si>
  <si>
    <r>
      <t>Can the labour ward coordinator be considered to be supernumerary if for example they had to relieve staff for breaks on a shift?</t>
    </r>
    <r>
      <rPr>
        <sz val="12"/>
        <color theme="1"/>
        <rFont val="Arial"/>
        <family val="2"/>
      </rPr>
      <t>  </t>
    </r>
  </si>
  <si>
    <t xml:space="preserve">Technical Guidance for Safety Action 6 </t>
  </si>
  <si>
    <t xml:space="preserve">Where can we find guidance regarding this safety action? </t>
  </si>
  <si>
    <t>Saving Babies’ Lives Care Bundle v3:</t>
  </si>
  <si>
    <t xml:space="preserve">saving-babies-lives-version-three/  </t>
  </si>
  <si>
    <t xml:space="preserve">Some data items are or will become available on the National Maternity DashBoard (Element 1); from NNAP Online (Element 5); and from NPID (Element 6). </t>
  </si>
  <si>
    <t>For any other queries, please email nhsr.mis@nhs.net</t>
  </si>
  <si>
    <t>Is there a requirement on Trusts to evidence SBLCB process and outcome measures through their data submissions to Maternity Services Data Set?</t>
  </si>
  <si>
    <t>Trusts should be capturing SBLCB data as far as possible in their Maternity Information Systems/Electronic Patient Records and submitted to the MSDS. Where MSDS does not capture all process and outcome indicators given in the care bundle, this is indicated in the Implementation Tool.</t>
  </si>
  <si>
    <t>What percentage performance is required to be compliant for a given intervention?</t>
  </si>
  <si>
    <t xml:space="preserve">How do we provide evidence for the interventions that have been implemented? </t>
  </si>
  <si>
    <t xml:space="preserve">Will the eLfH modules be updated in line with SBLCBv3? </t>
  </si>
  <si>
    <t>Technical Guidance for Safety Action 7</t>
  </si>
  <si>
    <t>What is the Maternity and Neonatal Voices Partnership?</t>
  </si>
  <si>
    <t>An MNVP listens to the experiences of women, birthing people and families, and brings together service users, staff and other stakeholders to plan, review and improve maternity and neonatal care. MNVPs ensure that service user voice is at the heart of decision-making in maternity and neonatal services by being embedded within the leadership of provider Trusts and feeding into the local maternity and neonatal system (LMNS).  MNVPs ensure service user voice influences improvements in the safety, quality and experience of maternity and neonatal care.</t>
  </si>
  <si>
    <t>We are unsure about the funding for Maternity and Neonatal Voices Partnerships</t>
  </si>
  <si>
    <t>It is the responsibility of ICBs to: Commission and fund MNVPs, to cover each Trust within their footprint, reflecting the diversity of the local population in line with the ambition above.</t>
  </si>
  <si>
    <t>What advice is there for Maternity and Neonatal Voices Partnership (MNVP) leads when engaging and prioritising hearing the voices of neonatal and bereaved service users, and what support or training is in place to support MNVP’s?</t>
  </si>
  <si>
    <t>MNVPs should work in partnership with local specialist voluntary, community, and social enterprise (VCSEs) with lived experience to gather feedback. Engagement needs to be accessible and appropriate, particularly for neonatal and bereaved families.  It is essential that you consider how you will protect people from being retraumatised through giving feedback on their experience. Training for MNVPs to engage with seldom heard or vulnerable communities may be required to ensure unintentional harm is avoided.</t>
  </si>
  <si>
    <t>MNVPs can also work in collaboration with their Trust bereavement leads to ensure adequate support is in place for themselves and the families they may engage with. Attendance at the Trust training could be beneficial.</t>
  </si>
  <si>
    <t>What does evidence of MNVP engagement look like?</t>
  </si>
  <si>
    <r>
      <t xml:space="preserve">Engagement can include lots of different methods as detailed in the MNVP Guidance under the section </t>
    </r>
    <r>
      <rPr>
        <i/>
        <sz val="12"/>
        <color rgb="FF000000"/>
        <rFont val="Arial"/>
        <family val="2"/>
      </rPr>
      <t>Engagement and listening to families</t>
    </r>
    <r>
      <rPr>
        <sz val="12"/>
        <color rgb="FF000000"/>
        <rFont val="Arial"/>
        <family val="2"/>
      </rPr>
      <t>. Evidence for this includes:</t>
    </r>
  </si>
  <si>
    <r>
      <t xml:space="preserve">·         </t>
    </r>
    <r>
      <rPr>
        <sz val="12"/>
        <color rgb="FF000000"/>
        <rFont val="Arial"/>
        <family val="2"/>
      </rPr>
      <t>15 Steps for Maternity report.</t>
    </r>
  </si>
  <si>
    <r>
      <t xml:space="preserve">·         </t>
    </r>
    <r>
      <rPr>
        <sz val="12"/>
        <color rgb="FF000000"/>
        <rFont val="Arial"/>
        <family val="2"/>
      </rPr>
      <t>MNVP Annual Report.</t>
    </r>
  </si>
  <si>
    <r>
      <t xml:space="preserve">·         </t>
    </r>
    <r>
      <rPr>
        <sz val="12"/>
        <color rgb="FF000000"/>
        <rFont val="Arial"/>
        <family val="2"/>
      </rPr>
      <t>Engagement reports.</t>
    </r>
  </si>
  <si>
    <r>
      <t xml:space="preserve">·         </t>
    </r>
    <r>
      <rPr>
        <sz val="12"/>
        <color rgb="FF000000"/>
        <rFont val="Arial"/>
        <family val="2"/>
      </rPr>
      <t>Expenses paid to service users.</t>
    </r>
  </si>
  <si>
    <r>
      <t xml:space="preserve">·         </t>
    </r>
    <r>
      <rPr>
        <sz val="12"/>
        <color rgb="FF000000"/>
        <rFont val="Arial"/>
        <family val="2"/>
      </rPr>
      <t>List of organisations engaged.</t>
    </r>
  </si>
  <si>
    <r>
      <t xml:space="preserve">·         </t>
    </r>
    <r>
      <rPr>
        <sz val="12"/>
        <color rgb="FF000000"/>
        <rFont val="Arial"/>
        <family val="2"/>
      </rPr>
      <t>Online surveys and feedback mechanisms.</t>
    </r>
  </si>
  <si>
    <r>
      <t xml:space="preserve">·         </t>
    </r>
    <r>
      <rPr>
        <sz val="12"/>
        <color rgb="FF000000"/>
        <rFont val="Arial"/>
        <family val="2"/>
      </rPr>
      <t>Analysis of surveys by demographics of respondents.</t>
    </r>
  </si>
  <si>
    <t>Technical Guidance for Safety Action 8</t>
  </si>
  <si>
    <t>How will the 90% attendance compliance be calculated?</t>
  </si>
  <si>
    <r>
      <t>The training requires 90% attendance of relevant staff gro</t>
    </r>
    <r>
      <rPr>
        <sz val="12"/>
        <color rgb="FF000000"/>
        <rFont val="Arial"/>
        <family val="2"/>
      </rPr>
      <t xml:space="preserve">ups by the end of the 12-month period at: </t>
    </r>
  </si>
  <si>
    <t>Which maternity staff should be included for Fetal monitoring and surveillance (in the antenatal and intrapartum period)?</t>
  </si>
  <si>
    <t>Staff who have an intrapartum obstetric responsibility (including antenatal and triage) must attend the fetal surveillance training.</t>
  </si>
  <si>
    <t>Maternity staff attendees must be 90% compliant for each of the following groups to meet the minimum standards:</t>
  </si>
  <si>
    <t>Staff who do not need to attend include:</t>
  </si>
  <si>
    <t>Which maternity staff should be included for Maternity emergencies and multi-professional training?</t>
  </si>
  <si>
    <t>Maternity staff attendees must include 90% of each of the following groups to meet the minimum standards:</t>
  </si>
  <si>
    <r>
      <t>At least one emergency scenario/drill should be conducted in a clinical area during the whole MIS reporting period, ensuring attendance from the relevant wider professional team, including theatre staff and neonatal staff.</t>
    </r>
    <r>
      <rPr>
        <sz val="12"/>
        <color rgb="FF000000"/>
        <rFont val="Arial"/>
        <family val="2"/>
      </rPr>
      <t xml:space="preserve"> The clinical area can be any area where clinical activity takes place e.g. Delivery Suite, Clinic, A&amp;E, theatre, a ward. This should not be a simulation suite.</t>
    </r>
  </si>
  <si>
    <t>Training attendance for rotational clinical staff</t>
  </si>
  <si>
    <t xml:space="preserve">It is the gold standard that all staff attend training in the unit that they are currently working in, so that they can benefit from local learning and training alongside their multi-disciplinary colleagues, however it is appreciated that this may be especially challenging for rotational staff. </t>
  </si>
  <si>
    <t>In the following circumstances, evidence from rotating medical trainees having completed their training in another maternity unit will be accepted:</t>
  </si>
  <si>
    <t>Does the multidisciplinary emergency training have to be conducted in the clinical area?</t>
  </si>
  <si>
    <t xml:space="preserve">Ideally at least one emergency scenario should be conducted in any clinical area as part of each emergency training day. </t>
  </si>
  <si>
    <t>You should aim to ensure that all staff attending emergency training participate in an emergency scenario that is held in a clinical area, but this will not be measured in year 6 of MIS.</t>
  </si>
  <si>
    <t>Which staff should be included for Neonatal basic life support?</t>
  </si>
  <si>
    <t>Neonatal basic life support.</t>
  </si>
  <si>
    <t xml:space="preserve">This includes the staff listed below: </t>
  </si>
  <si>
    <t>The staff groups below are not required to attend neonatal basic life support training:</t>
  </si>
  <si>
    <t>I am a NLS instructor, do I still need to attend neonatal basic life support training?</t>
  </si>
  <si>
    <r>
      <t xml:space="preserve">No, if you have taught on a course within MIS year 6 you do </t>
    </r>
    <r>
      <rPr>
        <b/>
        <sz val="12"/>
        <color theme="1"/>
        <rFont val="Arial"/>
        <family val="2"/>
      </rPr>
      <t xml:space="preserve">not </t>
    </r>
    <r>
      <rPr>
        <sz val="12"/>
        <color theme="1"/>
        <rFont val="Arial"/>
        <family val="2"/>
      </rPr>
      <t>need to attend neonatal basic life support training</t>
    </r>
    <r>
      <rPr>
        <strike/>
        <sz val="12"/>
        <color theme="1"/>
        <rFont val="Arial"/>
        <family val="2"/>
      </rPr>
      <t xml:space="preserve"> </t>
    </r>
  </si>
  <si>
    <t>I have attended my NLS training, do I still need to attend neonatal basic life support training?</t>
  </si>
  <si>
    <r>
      <t xml:space="preserve">No, if you have attended a course within MIS year 6 you do </t>
    </r>
    <r>
      <rPr>
        <b/>
        <sz val="12"/>
        <color theme="1"/>
        <rFont val="Arial"/>
        <family val="2"/>
      </rPr>
      <t xml:space="preserve">not </t>
    </r>
    <r>
      <rPr>
        <sz val="12"/>
        <color theme="1"/>
        <rFont val="Arial"/>
        <family val="2"/>
      </rPr>
      <t>need to attend neonatal basic life support training as well.</t>
    </r>
  </si>
  <si>
    <t>Which members of the team can teach basic neonatal life support training and NLS training?</t>
  </si>
  <si>
    <t>Registered RC-trained instructors should deliver their local NLS courses and the in-house neonatal basic life support annual updates.</t>
  </si>
  <si>
    <t>What do we do if we do not have enough instructors who are trained as an NLS instructor and hold the GIC qualification?</t>
  </si>
  <si>
    <t>Your Neonatal Consultants and Advanced Neonatal Practitioners (ANNP) will be qualified to deliver the training. You can also liaise with your Local Maternity and Neonatal System (LMNS) to explore sharing of resources.</t>
  </si>
  <si>
    <t>It is recognised that for smaller hospitals, such as Level 1 units, there may be difficulty in resourcing qualified trainers. These units must provide evidence to their Trust Board that they are seeking mitigation across their LMNS and an action plan to work towards NLS and GIC qualified status. As a minimum, training should be delivered by someone who is up to date with their NLS training.</t>
  </si>
  <si>
    <t>Who should attend certified NLS training in maternity?</t>
  </si>
  <si>
    <t xml:space="preserve">The Core Competencies TNA suggests periods of time required for each element of training, for example 9 hours for fetal monitoring training. Is this a mandated amount of time? </t>
  </si>
  <si>
    <t xml:space="preserve">We envisage that the fetal monitoring and obstetric emergencies training will require 1 whole day each. </t>
  </si>
  <si>
    <t xml:space="preserve">The hours for each element of training can be flexed by the individual Trust in response to their own local learning needs. </t>
  </si>
  <si>
    <t>·         Obstetric consultants</t>
  </si>
  <si>
    <t>·         All other obstetric doctors contributing to the obstetric rota (without the continuous presence of an additional resident tier obstetric doctor)</t>
  </si>
  <si>
    <t xml:space="preserve">·         Midwives (including midwifery managers and matrons, community midwives; birth centre midwives (working in co-located and standalone birth centres and bank/agency midwives). Maternity theatre midwives who also work outside of theatres. </t>
  </si>
  <si>
    <t xml:space="preserve">·         Anaesthetic staff </t>
  </si>
  <si>
    <t>·         Maternity critical care staff (including operating department practitioners, anaesthetic nurse practitioners, recovery and high dependency unit nurses providing care on the maternity unit)</t>
  </si>
  <si>
    <t xml:space="preserve">·         MSWs </t>
  </si>
  <si>
    <t xml:space="preserve">·         GP trainees </t>
  </si>
  <si>
    <t>·         Midwives (including midwifery managers and matrons), community midwives; birth centre midwives (working in co-located and standalone birth centres) and bank/agency midwives.</t>
  </si>
  <si>
    <t>·         Maternity support workers and health care assistants (to be included in the maternity skill drills as a minimum)</t>
  </si>
  <si>
    <t>·         Maternity theatre staff are a vital part of the multidisciplinary team and are encouraged to attend the maternity emergencies and multiprofessional training, however they will not be required to attend to meet MIS year 6 compliance assessment.</t>
  </si>
  <si>
    <t xml:space="preserve">·         Neonatal staff are a vital part of the multidisciplinary team and are encouraged to attend the maternity emergencies and multiprofessional training, however there will be no formal threshold for attendance required to meet MIS year 6 compliance. </t>
  </si>
  <si>
    <t>·         Staff must be on rotation.</t>
  </si>
  <si>
    <t>·         Rotations must be more frequent than every 12 months.</t>
  </si>
  <si>
    <t>·         Neonatal junior doctors (who attend any births)</t>
  </si>
  <si>
    <t>·         Neonatal nurses (Band 5 and above)</t>
  </si>
  <si>
    <t>·         Advanced Neonatal Nurse Practitioner (ANNP)</t>
  </si>
  <si>
    <t>·         Midwives (including midwifery managers and matrons), community midwives, birth centre midwives (working in co-located and standalone birth centres) and bank/agency midwives.</t>
  </si>
  <si>
    <r>
      <t xml:space="preserve">1.    </t>
    </r>
    <r>
      <rPr>
        <sz val="12"/>
        <color rgb="FF000000"/>
        <rFont val="Arial"/>
        <family val="2"/>
      </rPr>
      <t>Fetal monitoring training</t>
    </r>
  </si>
  <si>
    <r>
      <t xml:space="preserve">2.    </t>
    </r>
    <r>
      <rPr>
        <sz val="12"/>
        <color rgb="FF000000"/>
        <rFont val="Arial"/>
        <family val="2"/>
      </rPr>
      <t>Multi-professional maternity Emergencies training</t>
    </r>
  </si>
  <si>
    <r>
      <t xml:space="preserve">3.    </t>
    </r>
    <r>
      <rPr>
        <sz val="12"/>
        <color rgb="FF000000"/>
        <rFont val="Arial"/>
        <family val="2"/>
      </rPr>
      <t>Neonatal Life Support Training</t>
    </r>
  </si>
  <si>
    <t>Technical Guidance for Safety Action 9</t>
  </si>
  <si>
    <t>Where can I find additional resources?</t>
  </si>
  <si>
    <t>NHS England, Perinatal Quality Surveillance Model</t>
  </si>
  <si>
    <t>PSIRF (Patient Safety Incident Response Framework)</t>
  </si>
  <si>
    <t xml:space="preserve">Measuring culture in maternity services: Safety Culture Programme for Maternal and neonatal services   </t>
  </si>
  <si>
    <t>Maternity and Neonatal Safety Champions Toolkit September 2020 (england.nhs.uk)</t>
  </si>
  <si>
    <t>NHS England » Maternity and Neonatal Safety Improvement Programme</t>
  </si>
  <si>
    <t>The Safety Culture - Maternity &amp; Neonatal Board Safety Champions - FutureNHS Collaboration Platform workspace is a dedicated place for Non-Executive Director and Executive Director maternity and neonatal Board safety champions to access the culture and leadership programme, view wider resources and engage with a community of practice to support them in their roles.</t>
  </si>
  <si>
    <t>The Perinatal Culture and Leadership Programme - Maternity Local Transformation Hub - Maternity (future.nhs.uk) is a dedicated space for NHS England’s Perinatal Culture and Leadership Programmes, with resources for senior leaders and their teams to support local safety culture work.</t>
  </si>
  <si>
    <t>Perinatal Quality Surveillance Model</t>
  </si>
  <si>
    <t>What is the expectation around the Perinatal Quality Surveillance Model?</t>
  </si>
  <si>
    <t>The Perinatal Quality Surveillance Model must be reviewed and the local pathway for sharing intelligence checked, and when needed, updated on a regular basis. This revised pathway should:</t>
  </si>
  <si>
    <t>Reporting to Trust Board</t>
  </si>
  <si>
    <t xml:space="preserve">What do we need to include in the dashBoard presented to Board each month? </t>
  </si>
  <si>
    <t>The dashBoard can be locally produced, based on a minimum data set. It must include themes identified in line with PSIRF, and actions being taken to support; SUV feedback; staff feedback from frontline champions’ engagement sessions; minimum staffing in maternity services and training compliance. Themes and progress with culture improvement plans following local cultural surveys or equivalent should also be included. This may include the SCORE culture survey, NHS staff survey, NHS pulse survey, focus groups or suitable alternative.</t>
  </si>
  <si>
    <t>The dashBoard can also include additional measures as agreed by the Trust.</t>
  </si>
  <si>
    <t>Our Trust Board and / or sub-committee only meet 10 times a year. Is this acceptable?</t>
  </si>
  <si>
    <t xml:space="preserve">If the Board or appropriate sub-committee do not meet monthly, it is the expectation that maternity and neonatal quality and safety will be discussed every time the Board or sub-committee meet.  </t>
  </si>
  <si>
    <t xml:space="preserve">Clarification as to what constitutes a Trust Board, can sub committees be categorised as a Board?  </t>
  </si>
  <si>
    <t xml:space="preserve">In year 6 the standard has been updated to reflect that an appropriate Trust Board sub-committee, chaired by a Trust Board member, can be delegated to undertake the monthly review of perinatal safety intelligence. If a sub-committee of the Board undertakes this work, an exception report or highlight report must still be provided to the Board and discussion evidence in the Board minutes. </t>
  </si>
  <si>
    <t>Culture Surveys</t>
  </si>
  <si>
    <t>What is the expectation for Trusts to undertake culture surveys?</t>
  </si>
  <si>
    <t xml:space="preserve">Every maternity and neonatal service across England will have participated in the Perinatal Culture and Leadership Programme. As part of this programme every service completed work to meaningfully understand the culture of their services. This diagnostic was either a SCORE culture survey or an alternative as agreed with the national NHSE team. Diagnostic insights and plans for improvement were to be shared with the Trust Board to enable an understanding and garner support for the work to promote optimal safety cultures, based on the diagnostic findings.  </t>
  </si>
  <si>
    <t>The expectation is that all maternity and neonatal services will understand how it feels to work in their services, either from the SCORE culture survey, or suitable alternative.</t>
  </si>
  <si>
    <t>What if our maternity and neonatal services are not undertaking the SCORE culture survey as part of the national programme?</t>
  </si>
  <si>
    <t>The national offer to undertake a SCORE culture survey was a flexible, opt out offer. If your maternity and neonatal services demonstrated that they were already completing work to meaningfully understand local culture, and therefore opted out of the SCORE survey, the expectation is that the Board receives updates on this alternative work.</t>
  </si>
  <si>
    <t>Perinatal Culture and Leadership Programme</t>
  </si>
  <si>
    <t xml:space="preserve">Who is expected to have undertaken the Perinatal Culture and Leadership Quad programme? </t>
  </si>
  <si>
    <t xml:space="preserve">Senior perinatal leadership teams from all Trusts that have a maternity and neonatal service in England have undertaken the PCLP. This will be representation from the midwifery, obstetric, neonatal, and operational professional groups, usually consisting of the DoM/HoM, clinical lead / CD for obstetrics, clinical lead for neonates and the operational manager. </t>
  </si>
  <si>
    <t>Is there an expectation that the Board safety champions have undertaken the programme?</t>
  </si>
  <si>
    <t>The Board Safety Champions should be supporting the perinatal leadership team ‘Quad’ and their work as part of the PCLP, but there is no expectation for them to attend the programme.</t>
  </si>
  <si>
    <t>Safety Champions</t>
  </si>
  <si>
    <t>What is the rationale for the Board level safety champion safety action?</t>
  </si>
  <si>
    <t>It is important to ensure all staff are aware of who their frontline and Board safety champions are if concerns are to be actively shared. Sharing of insights and good practice between providers, their LMNS, ICS and regional quality groups should be optimised. The development of a local pathway which describes these relationships, how sharing of information will take place and names of the relevant leaders, will support this standard to realise its aims. The guidance in the link below will support the development of this pathway.</t>
  </si>
  <si>
    <t>Maternity-and-Neonatal-Safety-Champions-Toolkit--2020.pdf</t>
  </si>
  <si>
    <t>Do both the NED and Executive BSC and all four members of the ‘Quad’ have to be present at each meeting?</t>
  </si>
  <si>
    <r>
      <t xml:space="preserve">Ideally the meeting would have both Board Safety Champion (BSC’s) and at least two members of the Quad present. If this is not always possible, it would be appropriate for </t>
    </r>
    <r>
      <rPr>
        <u/>
        <sz val="12"/>
        <color theme="1"/>
        <rFont val="Arial"/>
        <family val="2"/>
      </rPr>
      <t>either</t>
    </r>
    <r>
      <rPr>
        <sz val="12"/>
        <color theme="1"/>
        <rFont val="Arial"/>
        <family val="2"/>
      </rPr>
      <t xml:space="preserve"> the Executive or NED BSC and at least one member of the quad to be present.</t>
    </r>
  </si>
  <si>
    <t xml:space="preserve">However, the expectation is that each professional group is represented throughout the year, and that the nominated member attending brings all four voices to the conversation.  </t>
  </si>
  <si>
    <t xml:space="preserve">What are the expectations of the NED and Exec Board safety champion in relation to their support for the Perinatal Culture and Leadership Programme (PCLP), culture surveys and ongoing support for the Perinatal Leadership teams? </t>
  </si>
  <si>
    <t>What should be discussed at the bi-monthly meetings between the Board Safety Champion(s) and the Perinatal Leadership teams?</t>
  </si>
  <si>
    <t xml:space="preserve">As a minimum the content should cover: </t>
  </si>
  <si>
    <t>Progress with interventions relating to culture improvement work, and any further support required from the Board.</t>
  </si>
  <si>
    <t>Do the non-executive and executive maternity and neonatal Board safety champion not have to register to the dedicated FutureNHS workspace to access the resources available this year?</t>
  </si>
  <si>
    <t xml:space="preserve">We encourage all NED and Exec Board Safety Champions to register on the FutureNHS Safety Culture - Maternity &amp; Neonatal Board Safety Champions - FutureNHS Collaboration Platform workspace. </t>
  </si>
  <si>
    <t xml:space="preserve">New content and resources are added throughout the year, and we would encourage all BSC’s to continue to access the page to benefit from these. You can also reach out to other Board Safety Champions and develop your own community of peer support. However, this will not be a formal requirement in year 6 of the MIS. </t>
  </si>
  <si>
    <t>We had not continued to undertake monthly feedback sessions with the Board safety champion, what should we do?</t>
  </si>
  <si>
    <t>Parts a) and b) of the required standard builds on the year four and five requirements of the maternity incentive scheme in building visibility and creating the conditions for staff to meet and establish a relationship with their Board level safety champions to raise concerns relating to safety and identify any support required from the Board.</t>
  </si>
  <si>
    <r>
      <t xml:space="preserve">The expectation is that Board safety champions have continued to </t>
    </r>
    <r>
      <rPr>
        <sz val="12"/>
        <color rgb="FF000000"/>
        <rFont val="Arial"/>
        <family val="2"/>
      </rPr>
      <t>undertake quarterly engagement sessions with staff as described above.</t>
    </r>
  </si>
  <si>
    <t xml:space="preserve">Part b) requires that progress with actioning named concerns from staff feedback sessions are visible. This builds on requirements made in year three and four of the maternity incentive scheme and the expectation is that this should have been continued. </t>
  </si>
  <si>
    <t>We are a Trust with more than one site. Do we need to complete the same frequency of engagement sessions in each site as a Trust on one site?</t>
  </si>
  <si>
    <t xml:space="preserve">Yes. The expectation is that the same number of engagement sessions are completed at each individual site on a quarterly basis. </t>
  </si>
  <si>
    <t>What are the expectations of the Board safety champions in relation to quality improvement work undertaken by the maternity and neonatal quality improvement programme?</t>
  </si>
  <si>
    <t>The Board safety Champions will be expected to continue their support for continuous quality improvement by working with the designated improvement leads to participate and mobilise improvement via the MatNeo Patient Safety Networks. Trusts will be required to undertake improvement including data collection and testing work aligned to the national priorities.</t>
  </si>
  <si>
    <t>Scorecards</t>
  </si>
  <si>
    <t>Where can I find more information re my Trust’s scorecard?</t>
  </si>
  <si>
    <t>More information regarding your Trust’s scorecard can be found here.</t>
  </si>
  <si>
    <t xml:space="preserve">Examples have been requested for the scorecards. </t>
  </si>
  <si>
    <t xml:space="preserve">The key to making this exercise meaningful is the triangulation of the data. Categorisation of the historic claims on the scorecard and any action taken, then presenting these alongside current incidents and complaints. This allows identification of potential themes or trends, identification of the impact of any learning, and allows you to act quickly if any historic themes re-emerged. </t>
  </si>
  <si>
    <t>NHS Resolution have developed an example template to share, and NHS Resolution staff are happy to talk through this process if it is helpful.</t>
  </si>
  <si>
    <t xml:space="preserve">·         Describe the local governance processes in place to demonstrate how intelligence is shared from the ward to Board. </t>
  </si>
  <si>
    <t>·         Formalise how Trust-level intelligence will be shared and escalated with the LMNS/ICB quality group and from there with regional quality groups which will include the Regional Chief Midwife and Lead Obstetrician.</t>
  </si>
  <si>
    <t xml:space="preserve">-       Learning from the Perinatal Culture and Leadership Development Programme and how they are using this locally. </t>
  </si>
  <si>
    <t>-       How they plan to continue being curious about their local culture. This may be in the form of pulse survey’s, or team check ins.</t>
  </si>
  <si>
    <t>-       Updates on recent local insight into their team’s health, as gathered in the above bullet points. Updates on identified areas for improvement following the local diagnostic, along with any identified support required from the Board.  NB, this plan will be fluid and iterative, based on continued conversations with perinatal teams. It is not a plan that can be completed and filed as culture is ever changing and something leaders continually need to be curious about.</t>
  </si>
  <si>
    <t xml:space="preserve">As detailed in last year’s MIS guidance, regular engagement between Board Safety Champions and senior perinatal leadership teams provides an opportunity to share safety intelligence, examples of best practice, identified areas of challenge and need for support.
The meetings should be conducted in an appreciative way, with the perinatal teams being open and transparent and the Board Safety Champions being curious and supportive. </t>
  </si>
  <si>
    <t>Technical Guidance for Safety Action 10</t>
  </si>
  <si>
    <t>Where can I find information on MNSI (previously HSIB)?</t>
  </si>
  <si>
    <t xml:space="preserve">Information about MNSI and maternity investigations can be found on the MNSI/ website https://mnsi.org.uk </t>
  </si>
  <si>
    <t>Where can I find information on the Early Notification scheme?</t>
  </si>
  <si>
    <t xml:space="preserve">Information about the EN scheme can be found on the NHS Resolution’s website: </t>
  </si>
  <si>
    <t>What are qualifying incidents that need to be reported to MNSI?</t>
  </si>
  <si>
    <t>Qualifying incidents are term deliveries (≥37+0 completed weeks of gestation), following labour, that resulted in severe brain injury diagnosed in the first seven days of life. These are any babies that fall into the following categories:</t>
  </si>
  <si>
    <t>Trusts are required to report their qualifying cases to MNSI via the electronic portal. Once MNSI have received the above cases they will triage them and advise which investigations they will be progressing for babies who have clinical or MRI evidence of neurological injury.</t>
  </si>
  <si>
    <t>* This definition was updated from 1 October 2023. Please see our website for further information, this does not change the cases referred to MNSI.</t>
  </si>
  <si>
    <t>What is the definition of labour used by MNSI and EN?</t>
  </si>
  <si>
    <t>The definition of labour used by MNSI includes:</t>
  </si>
  <si>
    <t>Any labour diagnosed by a health professional, including the latent phase (start) of labour at less than 4cm cervical dilatation.</t>
  </si>
  <si>
    <t>When the mother called the maternity unit to report any concerns of being in labour, for example (but not limited to) abdominal pains, contractions, or suspected ruptured membranes (waters breaking).</t>
  </si>
  <si>
    <t>Induction of labour (when labour is started artificially).</t>
  </si>
  <si>
    <t>When the baby was thought to be alive following suspected or confirmed pre-labour rupture of membranes.</t>
  </si>
  <si>
    <r>
      <t xml:space="preserve">Changes in the EN reporting requirements for Trust </t>
    </r>
    <r>
      <rPr>
        <b/>
        <u/>
        <sz val="12"/>
        <color theme="1"/>
        <rFont val="Arial"/>
        <family val="2"/>
      </rPr>
      <t>from 1 April 2022 going forward</t>
    </r>
  </si>
  <si>
    <t>In addition to reporting their qualifying cases to MNSI, Trusts’ will need to notify NHS Resolution, via the Claims Reporting Wizard, of qualifying EN cases once MNSI have confirmed they are progressing an investigation due to clinical or MRI evidence of neurological injury. The Trust must input the MNSI reference number to confirm the investigation is being undertaken by MNSI (otherwise it is rejected).</t>
  </si>
  <si>
    <t>The Trust must share the MNSI report, along with the MRI report, with the EN team within 30 days of receipt of the final report by uploading the MNSI report to the corresponding CMS file via DTS. Trusts are advised they should avoid uploading MNSI reports in batches (e.g. waiting for a number of reports to be received before uploading).</t>
  </si>
  <si>
    <t>Once the MNSI report has been shared by the Trust, the EN team will triage the case based on the MRI findings and then confirm to the Trust which cases will proceed to a liability investigation.</t>
  </si>
  <si>
    <t>What qualifying EN cases need to be reported to NHS Resolution?</t>
  </si>
  <si>
    <t>There is more information here:</t>
  </si>
  <si>
    <t>ENS Reporting Guide - December 2023 (for Member Trusts) - NHS Resolution</t>
  </si>
  <si>
    <t>Cases that do not require to be reported to NHS Resolution</t>
  </si>
  <si>
    <t>Cases that MNSI are not investigating.</t>
  </si>
  <si>
    <t xml:space="preserve">What if we are unsure whether a case qualifies for referral to MNSI or NHS Resolution? </t>
  </si>
  <si>
    <t>If a baby has a clinical or MRI evidence of neurological injury and the case is being investigated by MNSI because of this, then the case should also be reported to NHS Resolution via the Claims Reporting Wizard along with the MNSI reference number (document the MNSI reference in the “any other comments box”).</t>
  </si>
  <si>
    <t>Please select Sangita Bodalia, Head of Early Notification (legal) at NHS Resolution on the Claims Reporting Wizard.</t>
  </si>
  <si>
    <r>
      <t>Should you have any queries, please contact a member of the Early Notification team to discuss further</t>
    </r>
    <r>
      <rPr>
        <sz val="12"/>
        <color theme="1"/>
        <rFont val="Arial"/>
        <family val="2"/>
      </rPr>
      <t xml:space="preserve"> (nhr.enteam@nhs.net</t>
    </r>
    <r>
      <rPr>
        <sz val="12"/>
        <color rgb="FF000000"/>
        <rFont val="Arial"/>
        <family val="2"/>
      </rPr>
      <t xml:space="preserve">) </t>
    </r>
    <r>
      <rPr>
        <sz val="12"/>
        <color theme="1"/>
        <rFont val="Arial"/>
        <family val="2"/>
      </rPr>
      <t xml:space="preserve">or MNSI maternity team maternityadmins@mnsi.org.uk </t>
    </r>
  </si>
  <si>
    <t>How should we report cases to NHS Resolution?</t>
  </si>
  <si>
    <t>Trusts’ will need to notify NHS Resolution, via the Claims Reporting Wizard, of qualifying EN cases once they have been confirmed by MNSI as under investigation. They must also complete the EN Report form and attach this to the Claims Reporting Wizard:</t>
  </si>
  <si>
    <t xml:space="preserve">EN-Report-Form.pdf </t>
  </si>
  <si>
    <t>What happens once we have reported a case to NHS Resolution?</t>
  </si>
  <si>
    <t>Candour</t>
  </si>
  <si>
    <t xml:space="preserve">Regulation 20 of the Health and Social Care Act 2008 (Regulated Activities) Regulations 2014 provides that a health service body must act in an open and transparent way with relevant persons in relation to care and treatment provided. </t>
  </si>
  <si>
    <t>Regulation 20</t>
  </si>
  <si>
    <t xml:space="preserve">In accordance with the statutory duty of candour, in all relevant cases, families should be ‘advised of what enquiries in relation to the incident the health body believes are appropriate’ – 20(3)(a) and details of any enquiries to be undertaken (20)(4)(b). This includes details of enquiries undertaken by MNSI and NHS Resolution. </t>
  </si>
  <si>
    <r>
      <t>Assistance can be found on NHS Resolution’s website, including the guidance ‘</t>
    </r>
    <r>
      <rPr>
        <sz val="12"/>
        <color theme="1"/>
        <rFont val="Arial"/>
        <family val="2"/>
      </rPr>
      <t xml:space="preserve">Saying Sorry’ </t>
    </r>
    <r>
      <rPr>
        <sz val="12"/>
        <color rgb="FF000000"/>
        <rFont val="Arial"/>
        <family val="2"/>
      </rPr>
      <t xml:space="preserve">as well as an animation on </t>
    </r>
    <r>
      <rPr>
        <sz val="12"/>
        <color theme="1"/>
        <rFont val="Arial"/>
        <family val="2"/>
      </rPr>
      <t>‘Duty of Candour’</t>
    </r>
  </si>
  <si>
    <t xml:space="preserve">Trust Boards should be aware that if a breach of the statutory duty of candour in relation to a qualifying case comes to light which calls the validity of certification into question this may result in a review of the Trust submission and in addition trigger escalation to the CQC.  </t>
  </si>
  <si>
    <t>Will we be penalised for late reporting?</t>
  </si>
  <si>
    <t xml:space="preserve">Trusts are strongly encouraged to report all qualifying cases to MNSI as soon as they occur and to NHS Resolution as soon as MNSI have confirmed that they are taking forward an investigation.   </t>
  </si>
  <si>
    <t>Trusts will meet the required standard if they can evidence to the Trust Board that they have reported all qualifying cases to MNSI and where applicable, to NHS Resolution and this is confirmed with data held by NNRD and MNSI and NHS Resolution.</t>
  </si>
  <si>
    <t>Where qualifying cases are not reported within two years from the date of the incident, these cases will no longer be eligible for investigation under the Early Notification scheme.</t>
  </si>
  <si>
    <t>·         Trusts are required to report cases to NHS Resolution where MNSI are progressing an investigation i.e. those where there is clinical or MRI evidence of neurological injury and have a confirmed reference number.</t>
  </si>
  <si>
    <t>·         Where a family have declined a MNSI investigation, but have requested an EN investigation, the case should also be reported to NHS Resolution and advised of this reason for reporting.</t>
  </si>
  <si>
    <t>·         Cases where families have requested a MNSI investigation where the baby has a normal MRI.</t>
  </si>
  <si>
    <t xml:space="preserve">·         Cases where Trusts have requested a MNSI investigation where the baby has a normal MRI. </t>
  </si>
  <si>
    <t>·EN main page</t>
  </si>
  <si>
    <t xml:space="preserve">·Trusts page </t>
  </si>
  <si>
    <t xml:space="preserve">·Families page </t>
  </si>
  <si>
    <t>Q1</t>
  </si>
  <si>
    <t>Q2</t>
  </si>
  <si>
    <t>Q3</t>
  </si>
  <si>
    <t xml:space="preserve">If not already in place, an action plan should be signed off by Trust and LMNS Board for a move towards the transitional care pathway based on BAPM framework for babies from 34+0 with clear timescales for implementation and progress from MIS Year 5. </t>
  </si>
  <si>
    <t>An update should be presented to the LMNS and safety champions regarding development and any progress to a new quality improvement initiative to decrease admissions and/or length of stay on NNU.</t>
  </si>
  <si>
    <t>Trust positions with compliance of consultant attendance for the clinical situations listed in the RCOG workforce document: ‘Roles and responsibilities of the consultant providing acute care in obstetrics and gynaecology’ should be shared with Trust Boards</t>
  </si>
  <si>
    <t>Trust positions with compliance of consultant attendance for the clinical situations listed in the RCOG workforce document: ‘Roles and responsibilities of the consultant providing acute care in obstetrics and gynaecology’ should be shared with the LMNS</t>
  </si>
  <si>
    <t xml:space="preserve">The Trust is required to formally record in Trust Board minutes whether it meets the relevant BAPM recommendations of the neonatal medical workforce. If the requirements are not met, Trust Board should agree an action plan and evidence progress against any action plan developed previously to address deficiencies.  </t>
  </si>
  <si>
    <t>The Trust is required to formally record to the Trust Board minutes compliance to BAPM Nurse staffing standards annually using the Neonatal Nursing Workforce Calculator (2020).  
For units that do not meet the standard, the Trust Board should agree an action plan and evidence progress against any action plan previously developed to address deficiencies.</t>
  </si>
  <si>
    <t>If British Association of Perinatal Medicine (BAPM) national standards of nursing staffing standards are not met, a copy of the action plan, outlining progress against each of the actions, should be submitted to the LMNS and Neonatal Operational Delivery Network (ODN).</t>
  </si>
  <si>
    <t>If British Association of Perinatal Medicine (BAPM) national standards of medical staffing standards are not met, a copy of the action plan outlining progress against each of the actions, should be submitted to the LMNS and Neonatal Operational Delivery Network (ODN).</t>
  </si>
  <si>
    <t>A midwifery staffing oversight report that covers staffing/safety issues should be received by the Trust Board every 6 months (in line with NICE midwifery staffing guidance), during the maternity incentive scheme year six reporting period.</t>
  </si>
  <si>
    <t>Q1 &amp; Q2</t>
  </si>
  <si>
    <t>Q3 (third report may fall outside MIS reporting period)</t>
  </si>
  <si>
    <t>Q3 &amp; Q4 (second report may fall outside MIS reporting period)</t>
  </si>
  <si>
    <t>In line with midwifery staffing recommendations from Ockenden, Trust Boards must provide evidence (documented in Board minutes) of funded establishment being compliant with outcomes of BirthRate+ or equivalent calculations. Where Trusts are not compliant with a funded establishment based on BirthRate+ or equivalent calculations, Trust Board minutes must show the agreed plan, including timescale for achieving the appropriate uplift in funded establishment. The plan must include mitigation to cover any shortfalls.</t>
  </si>
  <si>
    <t>The plan to address the findings from the full audit or table-top exercise of BirthRate+ or equivalent undertaken, where deficits in staffing levels have been identified must be shared with the local commissioners.</t>
  </si>
  <si>
    <t>Sharing of examples and evidence of continuous learning relating to SBL by individual Trusts with their local ICB, neighbouring Trusts and NHS Futures where appropriate.</t>
  </si>
  <si>
    <t>Trusts should work with their LMNS/ICB to ensure a funded, user-led Maternity and Neonatal Voices Partnership (MNVP) is in place which is in line with the Delivery Plan and MNVP Guidance (published November 2023)</t>
  </si>
  <si>
    <t xml:space="preserve">LMNS/ICB must provide evidence of MNVP infrastructure being in place to providers, such as:
•	Job description for MNVP Lead
•	Contracts for service or grant agreements
•	Budget with allocated funds for IT, comms, engagement, training and administrative support
•	Local service user volunteer expenses policy including out of pocket expenses and childcare cost </t>
  </si>
  <si>
    <t>Progress with action plan (coproduced with the MNVP following annual CQC Maternity Survey) should be monitored regularly by safety champions and LMNS Board.</t>
  </si>
  <si>
    <t xml:space="preserve">Evidence that a non-executive director (NED) has been appointed and is visibly working with the Board safety champion (BSC) </t>
  </si>
  <si>
    <t xml:space="preserve">Evidence that a monthly review of maternity and neonatal quality and safety is undertaken by the Trust Board (or an appropriate Trust committee with delegated responsibility) using a minimum data set. This should be presented by a member of the perinatal leadership team to provide supporting context. This must include a review of thematic learning informed by PSIRF, themes and progress with plans following cultural surveys or equivalent, training compliance, minimum staffing in maternity and neonatal units, and service user voice feedback. </t>
  </si>
  <si>
    <t>Evidence of collaboration with the local maternity and neonatal system (LMNS)/ICB lead, showing evidence of shared learning and how Trust-level intelligence is being escalated to ensure early action and support for areas of concern or need, in line with the PQSM.</t>
  </si>
  <si>
    <t xml:space="preserve">Evidence that in addition to the monthly Trust Board/sub-committee review of maternity and neonatal quality as described above, the Trust’s claims scorecard is reviewed alongside incident and complaint data and discussed by the maternity, neonatal and Trust Board level Safety Champions at a Trust level (Board or directorate) meeting. Scorecard data is used to agree targeted interventions aimed at improving patient safety and reflected in the Trusts Patient Safety Incident Response Plan. These quarterly discussions must be held at least twice in the MIS reporting period at a Board or directorate level quality meeting. </t>
  </si>
  <si>
    <t>Evidence in the Trust Board minutes that Board Safety Champion(s) are meeting with the Perinatal leadership team at a minimum of bi-monthly (a minimum of three in the reporting period) and that any support required of the Trust Board has been identified and is being implemented.</t>
  </si>
  <si>
    <t>Apr/May</t>
  </si>
  <si>
    <t>Jun/Jul</t>
  </si>
  <si>
    <t>Aug/Sep</t>
  </si>
  <si>
    <t>Oct/Nov</t>
  </si>
  <si>
    <t>Evidence in the Trust Board (or an appropriate Trust committee with delegated responsibility) minutes that progress with the maternity and neonatal culture improvement plan is being monitored and any identified support being considered and implemented.</t>
  </si>
  <si>
    <t>Evidence in the Board minutes that the Board Safety Champion(s) are meeting with the perinatal ‘Quad’ leadership team as a minimum of bi-monthly and that any support required of the Board has been identified and is being implemented. There must have been a minimum of 3 meetings held in the MIS reporting period.</t>
  </si>
  <si>
    <t>Trust Board must have sight of Trust legal services and maternity clinical governance records of qualifying MNSI/ EN incidents and numbers reported to MNSI and NHS Resolution.</t>
  </si>
  <si>
    <t>Trust Board must have sight of evidence that the families have received information on the role of MNSI and NHS Resolution’s EN scheme.</t>
  </si>
  <si>
    <t>Trust Board must have sight of evidence of compliance with the statutory duty of candour.</t>
  </si>
  <si>
    <t>LMNS sign-off requirements for MIS year 6</t>
  </si>
  <si>
    <t>Trust Board sign-off requirements for MIS year 6</t>
  </si>
  <si>
    <t>Timings</t>
  </si>
  <si>
    <t>By 30/11/24</t>
  </si>
  <si>
    <t>Ongoing engagement sessions with staff as per year 5 of the scheme. Progress with actioning named concerns from staff engagement sessions are visible to both maternity and neonatal staff and reflects action and progress made on identified concerns raised by staff and service users from no later than 1 July 2024.</t>
  </si>
  <si>
    <t>Can you demonstrate the following attendance at the end of the 12 month period 1 December 2023 to 30th November 2024:</t>
  </si>
  <si>
    <t>You can navigate around this tool using either the blue buttons on each page, or by using the tabs along the bottom of the pages.</t>
  </si>
  <si>
    <t>Overview</t>
  </si>
  <si>
    <t>This tab will automatically update depending on your entries on the other pages. You cannot amend this page directly.</t>
  </si>
  <si>
    <t>All actions will be marked as non-compliant until you update the tool.</t>
  </si>
  <si>
    <t>Trust Board</t>
  </si>
  <si>
    <t>including any dates/frequency. Tasks can be marked as completed when done (Yes/No) and a date for completion can be added. For additional details on the requirements we would direct the user to the main MIS document or the safety action tabs.</t>
  </si>
  <si>
    <t>The Trust Board tab identifies an overview of all actions whish will require direct input from, or reporting requirements at Trust Board,</t>
  </si>
  <si>
    <t>SAx</t>
  </si>
  <si>
    <t>A number of fields can be updated on these pages:</t>
  </si>
  <si>
    <t>Safety Action Lead</t>
  </si>
  <si>
    <t>Requirement Lead</t>
  </si>
  <si>
    <r>
      <rPr>
        <b/>
        <sz val="11"/>
        <color theme="1"/>
        <rFont val="Arial"/>
        <family val="2"/>
      </rPr>
      <t xml:space="preserve">Actions/progress </t>
    </r>
    <r>
      <rPr>
        <sz val="11"/>
        <color theme="1"/>
        <rFont val="Arial"/>
        <family val="2"/>
      </rPr>
      <t>- Can be utilised to keep a record of your progress on this action. The row height can be adjusted to accommodate more text</t>
    </r>
  </si>
  <si>
    <r>
      <rPr>
        <b/>
        <sz val="11"/>
        <color theme="1"/>
        <rFont val="Arial"/>
        <family val="2"/>
      </rPr>
      <t>Next update due</t>
    </r>
    <r>
      <rPr>
        <sz val="11"/>
        <color theme="1"/>
        <rFont val="Arial"/>
        <family val="2"/>
      </rPr>
      <t xml:space="preserve"> - Identify the date the next update on progress/actions is due.</t>
    </r>
  </si>
  <si>
    <t>If the date is more than 4 weeks away it will be italic</t>
  </si>
  <si>
    <t>If the date is less than 4 weeks away it will be bold</t>
  </si>
  <si>
    <t>If the date has passed it will be red</t>
  </si>
  <si>
    <r>
      <t xml:space="preserve">Compliance status </t>
    </r>
    <r>
      <rPr>
        <sz val="11"/>
        <color theme="1"/>
        <rFont val="Arial"/>
        <family val="2"/>
      </rPr>
      <t>- can be used to confirm progress with action</t>
    </r>
  </si>
  <si>
    <r>
      <rPr>
        <b/>
        <sz val="11"/>
        <color rgb="FFC00000"/>
        <rFont val="Arial"/>
        <family val="2"/>
      </rPr>
      <t>Red</t>
    </r>
    <r>
      <rPr>
        <sz val="11"/>
        <color theme="1"/>
        <rFont val="Arial"/>
        <family val="2"/>
      </rPr>
      <t xml:space="preserve"> indicates not-compliant / not-started</t>
    </r>
  </si>
  <si>
    <r>
      <rPr>
        <b/>
        <sz val="11"/>
        <color rgb="FFFFC000"/>
        <rFont val="Arial"/>
        <family val="2"/>
      </rPr>
      <t>Amber</t>
    </r>
    <r>
      <rPr>
        <sz val="11"/>
        <color theme="1"/>
        <rFont val="Arial"/>
        <family val="2"/>
      </rPr>
      <t xml:space="preserve"> indicates partial compliance / work underway</t>
    </r>
  </si>
  <si>
    <r>
      <rPr>
        <b/>
        <sz val="11"/>
        <color rgb="FF00B050"/>
        <rFont val="Arial"/>
        <family val="2"/>
      </rPr>
      <t>Green</t>
    </r>
    <r>
      <rPr>
        <sz val="11"/>
        <color theme="1"/>
        <rFont val="Arial"/>
        <family val="2"/>
      </rPr>
      <t xml:space="preserve"> indicates action completed, but evidence not yet approved/signed off</t>
    </r>
  </si>
  <si>
    <r>
      <t xml:space="preserve">Blue </t>
    </r>
    <r>
      <rPr>
        <sz val="11"/>
        <color theme="1"/>
        <rFont val="Arial"/>
        <family val="2"/>
      </rPr>
      <t>indicates action completed and evidence approved/signed off</t>
    </r>
  </si>
  <si>
    <r>
      <rPr>
        <b/>
        <sz val="11"/>
        <color theme="1"/>
        <rFont val="Arial"/>
        <family val="2"/>
      </rPr>
      <t>Supporting evidence</t>
    </r>
    <r>
      <rPr>
        <sz val="11"/>
        <color theme="1"/>
        <rFont val="Arial"/>
        <family val="2"/>
      </rPr>
      <t xml:space="preserve"> - can be used to identify what evidence will be used to support compliance</t>
    </r>
  </si>
  <si>
    <r>
      <rPr>
        <b/>
        <sz val="11"/>
        <color theme="1"/>
        <rFont val="Arial"/>
        <family val="2"/>
      </rPr>
      <t>Location of evidence</t>
    </r>
    <r>
      <rPr>
        <sz val="11"/>
        <color theme="1"/>
        <rFont val="Arial"/>
        <family val="2"/>
      </rPr>
      <t xml:space="preserve"> - can be used to identify where a copy of the evidence can be found saved</t>
    </r>
  </si>
  <si>
    <r>
      <rPr>
        <b/>
        <sz val="11"/>
        <color theme="1"/>
        <rFont val="Arial"/>
        <family val="2"/>
      </rPr>
      <t>Date of sign off</t>
    </r>
    <r>
      <rPr>
        <sz val="11"/>
        <color theme="1"/>
        <rFont val="Arial"/>
        <family val="2"/>
      </rPr>
      <t xml:space="preserve"> - will automatically prompt you to complete if you change compliance status to blue for you to identify when the evidence was reviewed and approved.</t>
    </r>
  </si>
  <si>
    <t>There is a button on each safety action tab linking you to a copy of the technical guidance for that safety action.</t>
  </si>
  <si>
    <r>
      <t>Trusts should establish whether any short term (2 weeks or less) tier 2/3 locums have been undertaken between February and August 2024  .</t>
    </r>
    <r>
      <rPr>
        <sz val="12"/>
        <color rgb="FF000000"/>
        <rFont val="Arial"/>
        <family val="2"/>
      </rPr>
      <t xml:space="preserve"> Medical Human Resources (HR) or equivalent should confirm that all such locums met the required criteria.</t>
    </r>
  </si>
  <si>
    <t xml:space="preserve">• In addition, the CEO of the Trust will ensure that the Accountable Officer (AO) for their Integrated Care System (ICB) is apprised of the MIS safety actions’ evidence and declaration form. The CEO and AO must both sign the Board declaration form as evidence that they are both fully assured and in agreement with the compliance submission to NHS Resolution
Trust submissions will be subject to a range of external validation points, these include cross checking with: MBRRACE-UK data (safety action 1 standard a, b and c), NHS England &amp; Improvement regarding submission to the Maternity Services Data Set (safety action 2, criteria 2 to 7 inclusive), and against the National Neonatal Research Database (NNRD) and HSIB for the number of qualifying incidents reportable (safety action 10, standard a)). Trust submissions will also be sense checked with the CQC, and for any CQC visits undertaken within the time period, the CQC will cross-reference to the maternity incentive scheme via the key lines of enquiry.
Trusts found to be non-compliant following this external verification process cannot report full compliance with the MIS for that year.
The Regional Chief Midwives will provide support and oversight to Trusts when receiving Trusts’ updates at Local Maternity and Neonatal System (LMNS) and regional meetings, focusing on themes highlighted when Trusts have incorrectly declared MIS compliance in previous years of MIS. </t>
  </si>
  <si>
    <t>A supernumerary coordinator must be allocated for every shift and must start each shift with protected supernumerary status.</t>
  </si>
  <si>
    <t>It is accepted that there may be short periods when the coordinator is temporarily unavailable due to rapidly changing acuity on the labour ward to ensure safety for women, families and staff in the department.
The co-ordinator should exercise professional judgement and escalate, if covering for breaks creates a safety risk to other women on labour ward.</t>
  </si>
  <si>
    <t>As long as there is clear evidence that the local escalation policy has been initiated in these circumstances, and this is not a recurrent daily event, Trusts may declare compliance with this standard.
If the co-ordinator is regularly required to cover for breaks (more than 2-3 times a week), the Trust should declare non-compliance with the standard and include actions to address this specific requirement going forward in their action plan mentioned in the section above.</t>
  </si>
  <si>
    <t>Trusts that can demonstrate they have achieved all ten of the safety actions in full will recover the element of their contribution relating to the CNST maternity incentive fund and they will also receive a share of any unallocated funds.</t>
  </si>
  <si>
    <t>Maternity (and Perinatal) Incentive Scheme - Year 6</t>
  </si>
  <si>
    <t>n.b. 'Completed' set to 'No' as default</t>
  </si>
  <si>
    <t>Change to 'Yes' and add date when complete.</t>
  </si>
  <si>
    <r>
      <t xml:space="preserve">Have you continued the quarterly QI discussions between the Trust and the LMNS/ICB (as commissioner) from Year 5, and more specifically be able to demonstrate that at least two quarterly discussions have been held in Year 6 to track compliance with the care bundle? 
</t>
    </r>
    <r>
      <rPr>
        <b/>
        <sz val="11"/>
        <color theme="1"/>
        <rFont val="Arial"/>
        <family val="2"/>
      </rPr>
      <t>These meetings must include agreement of a local improvement trajectory against these metrics for 24/25, and subsequently reviews of progress against the trajectory.</t>
    </r>
  </si>
  <si>
    <t xml:space="preserve">Is a review of maternity and neonatal quality and safety undertaken by the Trust Board (or an appropriate trust committee with delegated responsibility) at every meeting using a minimum data set, and presented by a member of the perinatal leadership team to provide supporting context. </t>
  </si>
  <si>
    <t>Does the regular review include a review of thematic learning informed by PSIRF, themes and progress with plans following cultural surveys or equivalent, training compliance, minimum staffing in maternity and neonatal units, and service user voice feedback.</t>
  </si>
  <si>
    <t xml:space="preserve">Have you reported of all qualifying cases to MNSI from 8 December 2023 to 30 November 2024. </t>
  </si>
  <si>
    <t xml:space="preserve">Have you reported of all qualifying EN cases to NHS Resolution's Early Notification (EN) Scheme from 8 December 2023 until 30 November 2024. </t>
  </si>
  <si>
    <r>
      <rPr>
        <b/>
        <sz val="12"/>
        <color theme="1"/>
        <rFont val="Arial"/>
        <family val="2"/>
      </rPr>
      <t>☑</t>
    </r>
    <r>
      <rPr>
        <sz val="12"/>
        <color theme="1"/>
        <rFont val="Arial"/>
        <family val="2"/>
      </rPr>
      <t xml:space="preserve">	 The Trust Board are satisfied that the evidence provided to demonstrate achievement of the ten maternity safety actions meets the required safety actions’ sub-requirements as set out in the safety actions and technical guidance document included in this document. 
</t>
    </r>
    <r>
      <rPr>
        <b/>
        <sz val="12"/>
        <color theme="1"/>
        <rFont val="Arial"/>
        <family val="2"/>
      </rPr>
      <t>☑</t>
    </r>
    <r>
      <rPr>
        <sz val="12"/>
        <color theme="1"/>
        <rFont val="Arial"/>
        <family val="2"/>
      </rPr>
      <t xml:space="preserve">	 There are no reports covering either year 2023/24 or 2024/25 that relate to the provision of maternity services that may subsequently provide conflicting information to your declaration from the same time-period (e.g. Care Quality Commission (CQC) inspection report, Healthcare Safety Investigation Branch (HSIB)/ Maternity and Newborn Safety Investigation Programme (MNSI) investigation reports etc.). All such reports should be brought to the MIS team's attention before 3 March 2025.
</t>
    </r>
    <r>
      <rPr>
        <b/>
        <sz val="12"/>
        <color theme="1"/>
        <rFont val="Arial"/>
        <family val="2"/>
      </rPr>
      <t>☑</t>
    </r>
    <r>
      <rPr>
        <sz val="12"/>
        <color theme="1"/>
        <rFont val="Arial"/>
        <family val="2"/>
      </rPr>
      <t xml:space="preserve">	 Any reports covering an earlier time-period may prompt a review of a previous MIS submission.</t>
    </r>
  </si>
  <si>
    <t>Has a systematic, evidence-based process to calculate midwifery staffing establishment been completed in the last three years?
Evidence should include: 
A clear breakdown of BirthRate+ or equivalent calculations to demonstrate how the required establishment has been calculated.</t>
  </si>
  <si>
    <t xml:space="preserve">The SBL e-learning for health modules have all been updated to reflect the changes in version 3. A new module for element 6 has also now been developed and published on the e-learning for health site. </t>
  </si>
  <si>
    <t xml:space="preserve">Trusts will need to verify with their LMNS/ICB that they have an implemented service locally.  </t>
  </si>
  <si>
    <t xml:space="preserve">Where element process and outcome measures are listed in the evidence requirement of the SBLCB V3a performance threshold is recommended. However, LMNS/ICBs are able to agree local performance thresholds with a provider in view of local circumstances, and the agreed local improvement trajectory. </t>
  </si>
  <si>
    <t>An implementation tool is available for trusts to use if they wish at future.nhs.uk/SavingBabiesLives and includes a technical glossary for all metrics and measures. For any further queries regarding the tool, please email england.maternitytransformation@nhs.net</t>
  </si>
  <si>
    <t>How can we confirm our cases have been reported to NHS Resolution?</t>
  </si>
  <si>
    <r>
      <t>We strongly advise making a note of the Claims Management System (CMS) reference number received once the matter is reported, as this will be confirmation that the case has been successfully reported to NHS Resolution</t>
    </r>
    <r>
      <rPr>
        <sz val="8"/>
        <color theme="1"/>
        <rFont val="Calibri"/>
        <family val="2"/>
      </rPr>
      <t>   </t>
    </r>
  </si>
  <si>
    <t>Why do we need to review the scorecard quarterly alongside current complaint and incident data?</t>
  </si>
  <si>
    <t>The scorecard is a quality improvement tool that provides insight into claims in support of clinical governance and quality assurance in your organisation. It provides details of all CNST claims, combined with data from the EN scheme and can provide a full picture of maternity related claims in your organisation. The scorecard provides 10 years of claims experience allowing the impact of clinical effectiveness and safety interventions to be assessed over time. It can be reviewed alongside other data sets to provide a fuller picture of safety. It highlights themes occurring in claims which can be addressed through staff education and training. The scorecard provides a number of speciality filtered views allowing quick access to the relevant data for your division/speciality. Where data sharing agreements exist, members may share scorecard data to support learning across partnerships, networks and regions.
The safety and learning team at NHS Resolution can support you in accessing and using your scorecard, nhsr.safety@nhs.net .  A short video on using your scorecard can be found here Videos (resolution.nhs.uk) (Extranet login required). The GIRFT/NHS Resolution Learning from Litigation Claims can be found here Best-practice-in-claims-learning-FINAL.pdf (gettingitrightfirsttime.co.uk) and includes advice on engaging with NHS Resolution Safety and Learning resources, including the scorecard.
*See MIS document for easy links</t>
  </si>
  <si>
    <t>We recommend making regular back-ups of this tool for governance and safety.</t>
  </si>
  <si>
    <t xml:space="preserve">Now in its sixth year of operation, NHS Resolution’s Maternity Incentive Scheme (MIS) continues to support safer maternity and perinatal care by driving compliance with ten Safety Actions, which support the national maternity ambition to reduce the number of stillbirths, neonatal and maternal deaths, and brain injuries from the 2010 rate by 50% before the end of 2025. </t>
  </si>
  <si>
    <r>
      <rPr>
        <b/>
        <sz val="11"/>
        <color theme="1"/>
        <rFont val="Arial"/>
        <family val="2"/>
      </rPr>
      <t>Evidence signed off by</t>
    </r>
    <r>
      <rPr>
        <sz val="11"/>
        <color theme="1"/>
        <rFont val="Arial"/>
        <family val="2"/>
      </rPr>
      <t xml:space="preserve"> - will automatically prompt you to complete if you change compliance status to blue for you to identify who has reviewed and approved the evidence. We would suggest that your evidence is signed off by your Board level Safety Champion, and/or members of your perinatal Quadrumvirate such as your lead midwife and obstetrician, however this will be dependant on how you choose to utilise this tool to support your local sign-off process.</t>
    </r>
  </si>
  <si>
    <t>What do you mean by Trust Board?</t>
  </si>
  <si>
    <r>
      <t>Unless explicitly stated, Trust Board can be interpreted as ‘</t>
    </r>
    <r>
      <rPr>
        <sz val="12"/>
        <color theme="1"/>
        <rFont val="Arial"/>
        <family val="2"/>
      </rPr>
      <t>the Trust Board or appropriate sub-committee with delegated authority’ as long as these sub-committees provide Trust Board with output following their review and discussion.</t>
    </r>
  </si>
  <si>
    <t>Why aren’t we reporting everything directly to Trust Boards?</t>
  </si>
  <si>
    <t>Trust Boards have a broad scope of responsibility, covering all aspects of the Trust's governance, strategy, and finances. They provide strategic direction and oversight, while sub-committees such as the Quality Governance Committee takes a more hands-on role in monitoring quality and safety performance reviewing and scrutinising operational detail.</t>
  </si>
  <si>
    <t>It is vital that the most pertinent information that is conveyed to Trust Boards is clearly identified, and not lost in the operational detail of reporting. A sub-committee's in-depth examination of data, reports, and practices provides the Board with a clear understanding of the Trust's performance on quality and safety, including any immediate priorities or exceptions.</t>
  </si>
  <si>
    <t>How can I evidence an appropriate sub-committee?</t>
  </si>
  <si>
    <t>Minutes of these sub-committee meetings should demonstrate that the required discussion around MIS standards have taken place, including any output which will be conveyed to the Trust Board. This must be recognised within Trust Board minutes.</t>
  </si>
  <si>
    <t>What is a Quality Governance Committee, and how does it differ from a Trust Board?</t>
  </si>
  <si>
    <t>A Quality Governance Committee (QGC) is a committee of the Trust Board responsible for overseeing the Trust's quality and safety governance arrangements. It provides assurance to the Trust Board that the Trust has robust systems in place to identify, assess, and mitigate risks to patient safety. The QGC also reviews the Trust's quality improvement initiatives and provides recommendations to the Trust Board.</t>
  </si>
  <si>
    <t>It is important to ensure that this process facilitates Trust Board oversight, rather than replaces it.</t>
  </si>
  <si>
    <t>Where can I find more information about Board Reporting via Quality Governance Committees?</t>
  </si>
  <si>
    <t>NHS Providers Board Assurance Toolkit</t>
  </si>
  <si>
    <t>Quality Governance in the NHS</t>
  </si>
  <si>
    <t>A Board Assurance Framework should highlight the decision making processes within a Trust, and detail those committees with delegated authority from the Board.
Individual Terms of Reference from sub-committees should also contain this information.</t>
  </si>
  <si>
    <t>A quarterly report should be received by the Trust Executive Board each quarter from 2 April 2024 that includes details of the deaths reviewed from 8 December 2023, any themes identified and the consequent action plans. The report should evidence that the PMRT has been used to review eligible perinatal deaths and that the required standards have been met.</t>
  </si>
  <si>
    <t>Trusts/organisations should implement the RCOG guidance on engagement of long-term locums and provide assurance that they have evidence of compliance with Trust Board, Trust Board level safety champions and at LMNS meetings.</t>
  </si>
  <si>
    <t>Trusts should be able to provide a signed declaration from the Executive Medical Director declaring that Saving Babies’ Lives Care Bundle, Version 3 is fully / will be in place as agreed with the ICB.</t>
  </si>
  <si>
    <r>
      <t>Trusts should continue the quarterly QI discussions between the Trust and the LMNS/ICB (as commissioner) from Year 5, and more specifically be able to demonstrate that</t>
    </r>
    <r>
      <rPr>
        <sz val="12"/>
        <color rgb="FF000000"/>
        <rFont val="Arial"/>
        <family val="2"/>
      </rPr>
      <t xml:space="preserve"> at least two (and up to three) </t>
    </r>
    <r>
      <rPr>
        <sz val="12"/>
        <color theme="1"/>
        <rFont val="Arial"/>
        <family val="2"/>
      </rPr>
      <t>quarterly discussions have been held in Year 6. This will include details of element specific improvement work being undertaken including evidence of generating and using the process and outcome metrics for each element, the agreement of a local improvement trajectory against these metrics for 24/25, and subsequently reviews of progress against the trajectory (including sustained improvement where high levels of reliability have been achieved. The LMNS will draw from these discussions to determine whether best endeavours and sufficient progress have been made towards implementing SBLCBv3, in line with a locally agreed improvement trajectory.</t>
    </r>
  </si>
  <si>
    <t>Reporting period: 8 December 2023 until 30 November 2024</t>
  </si>
  <si>
    <t>Have all  eligible perinatal deaths from 8 December 2023 onwards been notified to MBRRACE-UK within seven working days?</t>
  </si>
  <si>
    <t>For at least 95% of all deaths of babies who died in your Trust from 8 December 2023, were parents’ perspectives of care sought and were they given the opportunity to raise questions?</t>
  </si>
  <si>
    <t xml:space="preserve">Has a review using the Perinatal Mortality Review Tool (PMRT) of 95% of all deaths of babies, suitable for review using the PMRT, from 8 December 2023 been started within two months of each death?
This includes deaths after home births where care was provided by your Trust. </t>
  </si>
  <si>
    <t>Reporting period: 2 April 2024 until 30 November 2024</t>
  </si>
  <si>
    <t>Reporting period: 1 December 2023 until 30 November 2024</t>
  </si>
  <si>
    <r>
      <t xml:space="preserve">Terms of Reference for Trust safety and governance meetings, showing the MNVP Lead as a member (Trusts should work towards the MNVP Lead being a quorate member), </t>
    </r>
    <r>
      <rPr>
        <b/>
        <sz val="11"/>
        <color theme="1"/>
        <rFont val="Arial"/>
        <family val="2"/>
      </rPr>
      <t>such as</t>
    </r>
    <r>
      <rPr>
        <sz val="11"/>
        <color theme="1"/>
        <rFont val="Arial"/>
        <family val="2"/>
      </rPr>
      <t>:
•	Safety champion meetings
•	Maternity business and governance
•	Neonatal business and governance
•	PMRT review meeting
•	Patient safety meeting
•	Guideline committee</t>
    </r>
  </si>
  <si>
    <t>90% of obstetric anaesthetic consultants and autonomously practising obstetric anaesthetic doctors</t>
  </si>
  <si>
    <t>90% of maternity support workers and health care assistants (to be included in the maternity skill drills as a minimum).</t>
  </si>
  <si>
    <t>Can you demonstrate that at least one multidisciplinary emergency scenario is conducted in a clinical area or at point of care during the whole MIS reporting period?</t>
  </si>
  <si>
    <t>90% of maternity support workers, health care assistants and nursery nurses *dependant on their roles within the service - for local policy to determine.</t>
  </si>
  <si>
    <t>If you do not have any babies that have died between 8 December 2023 and 30 November 2024 you should partner up with a Trust with which you have a referral relationship to participate in case reviews. This will ensure that you benefit from the learning that arises from conducting reviews.</t>
  </si>
  <si>
    <t>No.</t>
  </si>
  <si>
    <t>Trusts should use the monitoring/effectiveness tool contained within the RCOG guidance (p8) to audit their compliance for 6 months after February 2024 and prior to submission to the Trust Board.</t>
  </si>
  <si>
    <t xml:space="preserve">How can the Trust monitor adherence with the standard relating to Standard operating procedures for consultants and SAS doctors taking compensatory rest after non-resident on call? </t>
  </si>
  <si>
    <t>Trusts should have a standard operating procedure document regarding compensatory rest. 
Trusts should identify any lapses in compliance and where improvements to their process needs to be made. They should produce a plan to address any shortfalls in compliance and have this as evidence that they are working towards compliance.</t>
  </si>
  <si>
    <t xml:space="preserve">Trusts should have documentary evidence of standard operating procedures and their implementation.
Evidence of implementation/compliance could be demonstrated by obtaining feedback from consultants and SAS doctors about their ability to take appropriate compensatory rest in such situations. </t>
  </si>
  <si>
    <t>While this will not be measured in Safety Action 4 this year, it remains important for services to develop action plans to address this guidance.</t>
  </si>
  <si>
    <t>BAPM_Service_Quality_Standards_FINAL.pdf (amazonaws.com)</t>
  </si>
  <si>
    <t>All staffing roles should be limited to neonatal care at all levels, i.e. no cross cover with general paediatrics.
Trusts that have more than one NNU providing IC or HD care should have separate cover at all levels of medical staffing appropriate for each level of unit.</t>
  </si>
  <si>
    <t>EWTD compliant rota with a minimum of 8 WTE staff.
NICUs undertaking more than 2500 IC days per annum should augment their Tier 2 medical cover (more than one staff member per shift).</t>
  </si>
  <si>
    <t>Rotas should be European Working Time Directive (EWTD) compliant and have a minimum of 8 WTE staff.
Units with more than 7000 deliveries should have more than one Tier 1 medical support.</t>
  </si>
  <si>
    <t>Minimum of 7 WTE consultants on the on-call rota with 24/7 availability of a consultant neonatologist
NICUs undertaking more than 2500 IC days per annum should provide two consultant led teams during normal working hours.
Neonatal consultant staff should be available on site in all NICUs for at least 12 hours a day, generally expected to include two ward rounds/handovers
For units undertaking more than 4000 IC days per annum, consideration should be given to 24-hour consultant presence
All NICU consultants appointed from 2010 should have CCT in Neonatal Medicine.</t>
  </si>
  <si>
    <t>Where LNUs have a very busy paediatric/neonatal service and/or have neonatal and paediatric services that are a significant distance apart, the above staffing levels should be enhanced. The threshold should be judged and monitored on clinical governance grounds such as the ability consistently to attend paediatric or neonatal emergencies immediately when summoned. Units with more than 7000 deliveries should have more than one Tier 1 medical support.</t>
  </si>
  <si>
    <t>Rotas should be EWTD compliant and have a minimum of 8 WTE staff who do not cover general paediatrics in addition.</t>
  </si>
  <si>
    <t>Shared rota with paediatrics as determined by a Trust or Health Board’s annual NNU activity, comprising a minimum of 8 WTE staff.</t>
  </si>
  <si>
    <t>Rotas should be European working time directive (EWTD) compliant (58) and have a minimum of 8 whole-time equivalent (WTE) staff who may additionally cover paediatrics if this does not reduce safety and quality of care delivery. 
There should be a resident Tier 1 practitioner dedicated to the neonatal service during weekday day-time hours and an immediately available resident Tier 1 practitioner 24/7.</t>
  </si>
  <si>
    <t>Consultants should have a CCT in paediatrics or CESR in paediatrics or an equivalent overseas neonatal or paediatric qualification and substantial exposure to tertiary neonatal practice at least the equivalent of neonatal SPIN. At least one LNU Tier 3 consultant should have either a CCT in neonatal medicine or neonatal SPIN module (if this was available during training).
All consultants covering the service must demonstrate expertise in neonatal care (based on training, experience, CPD and on-going appraisal).</t>
  </si>
  <si>
    <t>Shared rota with paediatrics comprising a minimum of 8 WTE staff.
Tiers 1 and/or 2 may be able to be covered by appropriately skilled nursing staff</t>
  </si>
  <si>
    <t>A minimum of 7 WTE consultants on the on-call rota with a minimum of 1 consultant with a designated lead interest in neonatology.
Tier 3 consultants should have a Certificate of CCT in paediatrics or Certificate of Eligibility for Specialist Registration (CESR) in paediatrics or an equivalent overseas neonatal or paediatric qualification. They must demonstrate knowledge, skills and CPD appropriate for the level of neonatal care through annual appraisal. Minimum of 1 consultant with a designated lead interest in neonatology, who should have completed a special interest (SPIN) module in Neonatology*. (if this was available during training)</t>
  </si>
  <si>
    <t>There also needs to be evidence of progress against any previously agreed action plans. 
This will enable Trusts to declare compliance with this sub-requirement.</t>
  </si>
  <si>
    <t xml:space="preserve">Any queries related to the MSDS issues for  this safety action can be sent to NHS Digital mailbox maternity.dq@nhs.net. </t>
  </si>
  <si>
    <t>·         Local policy should determine whether maternity support workers are included in neonatal basic life support training. 
dependant on their role within the service. 
·         If nursery nurses work within the service, this should also be recognised in your local training needs analysis.</t>
  </si>
  <si>
    <t>·        Maternity critical care staff (including operating department practitioners, anaesthetic nurse practitioners, recovery and high dependency unit nurses providing care on the maternity unit).</t>
  </si>
  <si>
    <t>(i)	when the baby was therapeutically cooled (active cooling only), or 
(ii)	has been diagnosed with moderate to severe encephalopathy, consisting of altered state of consciousness (lethargy, stupor or coma) and at least one of the following:
(aa) hypotonia;
(bb) abnormal reflexes including oculomotor or pupillary abnormalities;
(cc) absent or weak suck; 
(dd) clinical seizures</t>
  </si>
  <si>
    <t>On completion of the MNSI investigation, and on receipt of the MNSI report and MRI report, following triage, NHS Resolution will overlay an investigation into legal liability. Where families have declined an MNSI investigation, no EN investigation will take place, unless the family requests this.</t>
  </si>
  <si>
    <t xml:space="preserve">	Ruth May, NHS England Chief Nursing Officer wrote to NHS Trusts on 8th April 2021 confirming that commissioners must ensure that any funding awarded to implement the agreed action plan for improvement is ringfenced for the maternity service to support the delivery of the action plan.</t>
  </si>
  <si>
    <t>Regarding the Board Notification fom, does ‘Board’ refer to the Trust Board or would the Maternity Services Clinical Board suffice?</t>
  </si>
  <si>
    <t>Unless explicitly stated, Trust Board can be interpreted as ‘the Trust Board or appropriate sub-committee with delegated authority’ as long as these sub-committees provide Trust Board with output following their review and discussion.</t>
  </si>
  <si>
    <t>Trust Boards have a broad scope of responsibility, covering all aspects of the Trust's governance, strategy, and finances. They provide strategic direction and oversight, while sub-committees such as the Quality Governance Committee takes a more hands-on role in monitoring quality and safety performance reviewing and scrutinising operational detail.
It is vital that the most pertinent information that is conveyed to Trust Boards is clearly identified, and not lost in the operational detail of reporting. A sub-committee's in-depth examination of data, reports, and practices provides the Board with a clear understanding of the Trust's performance on quality and safety, including any immediate priorities or exceptions.</t>
  </si>
  <si>
    <t>A Board Assurance Framework should highlight the decision making processes within a Trust, and detail those committees with delegated authority from the Board.
Individual Terms of Reference from sub-committees should also contain this information.
Minutes of these sub-committee meetings should demonstrate that the required discussion around MIS standards have taken place, including any output which will be conveyed to the Trust Board. This must be recognised within Trust Board minutes.</t>
  </si>
  <si>
    <t>The MIS applies to all acute Trusts that deliver maternity services and are members of the Clinical Negligence Scheme for Trusts (CNST).  As in previous years, members will contribute an additional 10% of the CNST maternity premium to the scheme creating the CNST maternity incentive fund:</t>
  </si>
  <si>
    <t>Trusts that do not meet the ten-out-of-ten threshold will not recover their contribution to the CNST maternity incentive fund but may be eligible for a small discretionary payment from the scheme to help to make progress against actions they have not achieved. Such a payment would be at a much lower level than the 10% contribution to the incentive fund and is subject to a cap decided annually by the Collaborative Advisory Group (CAG).</t>
  </si>
  <si>
    <t>This tool has been designed to support you as you work towards compliance with the Maternity Incentive Scheme safety actions.
It is not mandatory to use this tool, but it is hoped you will find it helpful.
This tool has been developed for your internal use only, and is not intended for submission to NHS Resolution.</t>
  </si>
  <si>
    <t>The Local Maternity and Neonatal System (LMNS) tab identifies all actions whish will require direct input from or reporting requirements at LMNS,</t>
  </si>
  <si>
    <t>Have you submitted quarterly reports to the Trust Executive Board on an ongoing basis? These must include details of all deaths from 8 December 2023 including reviews and consequent action plans.</t>
  </si>
  <si>
    <t>Verification Process</t>
  </si>
  <si>
    <t>NHS Resolution will use data from MBRRACE-UK/PMRT, to cross-reference against Trust self-certifications. MBRRACE-UK/PMRT will take the data extract for verification on 1 February 2025.</t>
  </si>
  <si>
    <t xml:space="preserve">The original ten safety actions were developed in 2017 and have been updated annually by a CAG including NHS Resolution, NHS England, Royal College of Obstetricians and Gynaecologists (RCOG), Royal College of Midwives (RCM), Mothers and Babies: Reducing Risk through Audits and Confidential Enquiries (MBRRACE-UK), Royal College of Anaesthetists (RCoA), the Neonatal Clinical Reference Group (CRG), the Care Quality Commission (CQC) and the Maternity and Newborn Safety Investigation Programme (MNSI).  </t>
  </si>
  <si>
    <t>• Trusts must achieve all ten maternity safety actions. 
• The declaration form is submitted to Trust Board with an accompanying joint presentation detailing position and progress with maternity safety actions by the director of midwifery/head of midwifery and clinical director for maternity services
• The Trust Board must then give their permission to the CEO to sign the Board declaration form prior to submission to NHS Resolution. Trust Board declaration form must be signed by the Trust’s CEO. If the form is signed by another Trust member this will not be considered. 
• The Trust’s CEO must sign to confirm that:</t>
  </si>
  <si>
    <r>
      <t xml:space="preserve">In order to be eligible for payment under the scheme, Trusts must submit their completed Board declaration form to NHS Resolution via nhsr.mis@nhs.net by </t>
    </r>
    <r>
      <rPr>
        <b/>
        <sz val="12"/>
        <color theme="1"/>
        <rFont val="Arial"/>
        <family val="2"/>
      </rPr>
      <t>12 noon on 3 March 2025</t>
    </r>
    <r>
      <rPr>
        <sz val="12"/>
        <color theme="1"/>
        <rFont val="Arial"/>
        <family val="2"/>
      </rPr>
      <t xml:space="preserve"> and must comply with the following conditions:</t>
    </r>
  </si>
  <si>
    <t>Maternity Incentive Scheme year six: conditions</t>
  </si>
  <si>
    <t xml:space="preserve">NHS Resolution will continue to investigate any concerns raised about a Trust’s performance either during or after the confirmation of the maternity incentive scheme results. Trusts will be asked to consider their previous MIS submission and reconfirm if they deem themselves to be compliant. If a Trust re-confirm compliance with all of the ten safety actions, then the evidence submitted to Trust Board will be requested by NHS Resolution for review. If the Trust is found to be non-compliant (self-declared non-compliant or declared non-compliant by NHS Resolution), it will be required to repay any funding received and asked to review previous years’ MIS submissions.
NHS Resolution will publish the outcomes of the MIS verification process, Trust by Trust, for each year of the scheme (updated on the NHS Resolution Website). </t>
  </si>
  <si>
    <t>•	The Board declaration form must not include any narrative, commentary, or supporting documents. Evidence should be provided internally in the Trust to support the Trust Board decision only. This will not be reviewed by NHS Resolution unless requested. See ‘Reverification’.
•	On the Board Declaration form Trusts must declare YES/NO or N/A (where appropriate) against each of the elements within each safety action sub-requirements. 
•	Only for specific safety action requirements, Trusts will be able to declare N/A (not applicable) against some of the sub requirements. 
•	The Trust must also declare on the Board declaration form whether there are any external reports which may contradict their maternity incentive scheme 
•	Trusts will need to report compliance with MIS by 12 noon 3 March 2025 using the Board declaration form, which will be published on the NHS Resolution website in the forthcoming months.
•	The Trust declaration form must be signed by the Trust’s CEO, on behalf of the Trust Board and by the AO of Clinical Commissioning Group/Integrated Care System.
•	The Board declaration form will be made available on the MIS webpage during the MIS reporting period.
•	Trusts are reminded to retain all evidence used to support their compliance position. In the event that NHS Resolution are required to review supporting evidence at a later date (as described below) it must be made available as it was presented to support Board assurance at the time of submission.</t>
  </si>
  <si>
    <t>•	Any queries relating to the ten safety actions must be sent in writing by e-mail to NHS Resolution via nhsr.mis@nhs.net prior to the 3 March 2025.
•	The Board declaration form must be sent to NHS Resolution via nhsr.mis@nhs.net between 17 February 2025 and 3 March 2025 at 12 noon. An electronic acknowledgement of Trust submissions will be provided within 48 hours from 3 March 2025.
•	Submissions and any comments/corrections received after 12 noon on 3 March 2025 will not be considered.
•	The Appeals Advisory Committee (AAC) will consider any valid appeal received from participating Trusts within the designated appeals window timeframe.  
•	There are two possible grounds for appeal:</t>
  </si>
  <si>
    <t>○ Alleged failure by NHS Resolution to comply with the published ‘conditions of scheme’ and/or guidance documentation
○ Technical errors outside the Trust's control and/or caused by NHS Resolution’s systems which a Trust alleges has adversely affected its CNST rebate.</t>
  </si>
  <si>
    <t>Trusts that have not achieved all ten safety actions may be eligible for a smaller amount of funding to support progress. To apply for funding, such Trusts must submit a completed action plan together with their completed Board declaration form by 12 noon on 3 March 2025 to NHS Resolution nhsr.mis@nhs.net. 
Action plans submitted must be:</t>
  </si>
  <si>
    <t>○ Submitted on the action plan template in the Board declaration form.
○ Signed and dated by the Trust CEO.
○ Specific to the action(s) not achieved by the Trust.
○ Details of each action should be SMART (specific, measurable, achievable, realistic and timely) and will enable the financial calculation of the funding requested. 
○ Any new roles to be introduced as part of an action plan must include detail regarding banding and Whole Time Equivalent (WTE).
○ Action plans must be sustainable - Funding is for one year only, so Trusts must demonstrate how future funding will be secured.
○ Action plans should not be submitted for achieved safety actions.</t>
  </si>
  <si>
    <t>Trust Boards must self-certify the Trust’s declarations following consideration of the evidence provided. It is recommended that all executive members e.g. finance directors are included in these discussions. 
If subsequent verification checks demonstrate an incorrect declaration has been made, this may indicate a failure of governance which we will escalate to the appropriate arm’s length body/NHS system leader. We escalate these concerns to the CQC for their consideration if any further action is required, and to the NHS England and NHS Improvement regional director, the Deputy Chief Midwifery Officer, regional chief midwife and Department of Health and Social Care (DHSC) for information.
In addition, we now publish information on the NHS Resolution website regarding the verification process, the name of the Trusts involved in the MIS re-verification process as well as information on the outcome of the verification (including the number of safety actions not passed).</t>
  </si>
  <si>
    <t>Yes, the CEO of the Trust will ensure that the AO for their ICB is apprised of the MIS safety action evidence and declaration form. The CEO and AO must both sign the Board declaration form as evidence that they are both fully assured and in agreement with the evidence to be submitted to NHS Resolution.  
The declaration form must be signed by both CEO and the AO of Clinical Commissioning Group/Integrated Care System before submission.</t>
  </si>
  <si>
    <r>
      <t xml:space="preserve">The Board declaration form will need to be sent to NHS Resolution. Ensure the Board declaration form has been approved by the Trust Board, signed by the Trust CEO and AO (ICS). Where relevant, an action plan is completed for each action the Trust has not met. 
</t>
    </r>
    <r>
      <rPr>
        <b/>
        <sz val="12"/>
        <color theme="1"/>
        <rFont val="Arial"/>
        <family val="2"/>
      </rPr>
      <t xml:space="preserve">Please do not send your evidence or any narrative related to your submission to NHS Resolution. </t>
    </r>
    <r>
      <rPr>
        <sz val="12"/>
        <color theme="1"/>
        <rFont val="Arial"/>
        <family val="2"/>
      </rPr>
      <t xml:space="preserve">
Any other documents you are collating should be used to inform your discussions with the Trust Board. These documents and any other evidence used to assure the Board of your position must be retained. In the event that NHS Resolution are required to review supporting evidence at a later date it must be made available as it was presented to support Board assurance at the time of submission.</t>
    </r>
  </si>
  <si>
    <r>
      <t xml:space="preserve">A Quality Governance Committee (QGC) is a committee of the Trust Board responsible for overseeing the Trust's quality and safety governance arrangements. It provides assurance to the Trust Board that the Trust has robust systems in place to identify, assess, and mitigate risks to patient safety. The QGC also reviews the Trust's quality improvement initiatives and provides recommendations to the Trust Board.
The information presented to a QGC will be more detailed and specific than the information presented to the Trust Board. They should receive regular updates on the Trust's performance in key quality and safety areas, as well as specific data on individual incidents and concerns. The QGC should also have the opportunity to discuss the Trust's quality improvement plans and provide feedback and recommendations.
</t>
    </r>
    <r>
      <rPr>
        <b/>
        <sz val="12"/>
        <color theme="1"/>
        <rFont val="Arial"/>
        <family val="2"/>
      </rPr>
      <t xml:space="preserve">A QGC is appropriate to review evidence around safety actions, provide additional scrutiny and then report to the Trust Board, delivering a summary and highlighting any exceptions or particular areas of concern. </t>
    </r>
    <r>
      <rPr>
        <sz val="12"/>
        <color theme="1"/>
        <rFont val="Arial"/>
        <family val="2"/>
      </rPr>
      <t xml:space="preserve">
</t>
    </r>
    <r>
      <rPr>
        <b/>
        <sz val="12"/>
        <color theme="1"/>
        <rFont val="Arial"/>
        <family val="2"/>
      </rPr>
      <t>It is important to ensure that this process facilitates Trust Board oversight, rather than replaces it.</t>
    </r>
  </si>
  <si>
    <t>A QGC is appropriate to review evidence around safety actions, provide additional scrutiny and then report to the Trust Board, delivering a summary and highlighting any exceptions or particular areas of concern.</t>
  </si>
  <si>
    <t>The information presented to a Quality Governance Committee will be more detailed and specific than the information presented to the Trust Board. They should receive regular updates on the Trust's performance in key quality and safety areas, as well as specific data on individual incidents and concerns. The Quality Governance Committee should also have the opportunity to discuss the Trust's quality improvement plans and provide feedback and recommendations.</t>
  </si>
  <si>
    <t>·         All other obstetric doctors including obstetric trainees (ST1-7), sub speciality trainees, Locally Employed Doctors (LED), foundation year doctors and GP trainees contributing to the obstetric rota.</t>
  </si>
  <si>
    <t>·         Obstetric consultants and SAS doctors.</t>
  </si>
  <si>
    <t>·         Neonatal Consultants/SAS doctors or Paediatric consultants/SAS Doctors covering neonatal units.</t>
  </si>
  <si>
    <t xml:space="preserve">·         All obstetric anaesthetic doctors (consultants, SAS, LE Doctors and anaesthetic trainees) contributing to the obstetric rota. </t>
  </si>
  <si>
    <t>Standard removed</t>
  </si>
  <si>
    <r>
      <t xml:space="preserve">Attendance on separate certified NLS training for maternity staff should be locally determined.
In line with The British Association of Perinatal Medicine Neonatal Airway Safety Standard Framework for Practice (April 2024)
All neonatal staff undertaking responsibilities as an </t>
    </r>
    <r>
      <rPr>
        <b/>
        <sz val="12"/>
        <color theme="1"/>
        <rFont val="Arial"/>
        <family val="2"/>
      </rPr>
      <t>unsupervised</t>
    </r>
    <r>
      <rPr>
        <sz val="12"/>
        <color theme="1"/>
        <rFont val="Arial"/>
        <family val="2"/>
      </rPr>
      <t xml:space="preserve"> first attender / primary resuscitator attending any birth must have reached a minimum of ‘basic capability’ as described in the BAPM Neonatal Airway Capability Framework.
No specific training course is mandated. However, the Resuscitation Council UK Neonatal Life Support (NLS) provider certification includes all skills required for Basic capability and most skills required for Standard capability.
Staff that attend births </t>
    </r>
    <r>
      <rPr>
        <b/>
        <sz val="12"/>
        <color theme="1"/>
        <rFont val="Arial"/>
        <family val="2"/>
      </rPr>
      <t>with supervision at all times</t>
    </r>
    <r>
      <rPr>
        <sz val="12"/>
        <color theme="1"/>
        <rFont val="Arial"/>
        <family val="2"/>
      </rPr>
      <t xml:space="preserve"> will not need to complete this assessment process for the purpose of MIS compliance.
A minimum of 90% of paediatric/neonatal medical staff who attend neonatal resuscitations unsupervised should have been trained and assessed in line with the guidance above. 
Trusts that cannot demonstrate this for MIS year 6 should develop a formal plan demonstrating how they will achieve this for a minimum of 90% of their neonatal and paediatric medical staff who attend neonatal resuscitations unsupervised by year 7 of MIS and ongoing.</t>
    </r>
  </si>
  <si>
    <t xml:space="preserve">·         All other obstetric anaesthetic doctors (staff grades and anaesthetic trainees) who contribute to the obstetric rota. This updated requirement is supported by the RCoA and OAA. </t>
  </si>
  <si>
    <t>·         Obstetric anaesthetic consultants and autonomously practising obstetric anaesthetic doctors.</t>
  </si>
  <si>
    <t>·         The training must have taken place in any previous Trust on their rotation during the MIS training reporting 12-month period.</t>
  </si>
  <si>
    <t>90% of all other obstetric doctors (commencing with the organisation prior to 1 July 2024) contributing to the obstetric rota (without the continuous presence of an additional resident tier obstetric doctor)</t>
  </si>
  <si>
    <t>90% of all other obstetric doctors (commencing with the organisation prior to 1 July 2024) including staff grade doctors, obstetric trainees (ST1-7), sub speciality trainees, obstetric clinical fellows,foundation year doctors and GP trainees contributing to the obstetric rota</t>
  </si>
  <si>
    <t>90% of neonatal junior doctors (commencing with the organisation prior to 1 July 2024) who attend any births</t>
  </si>
  <si>
    <t>For rotational medical staff that commenced work on or after 1 July 2024 a lower compliance will be accepted. Can you confirm that a commitment and action plan approved by Trust Board  has been formally recorded in Trust Board minutes to recover this position to 90% within a maximum 6-month period from their start-date with the Trust?</t>
  </si>
  <si>
    <t>For rotational obstetric staff that commenced work on or after 1 July 2024 a lower compliance will be accepted. Can you confirm that a commitment and action plan approved by Trust Board  has been formally recorded in Trust Board minutes to recover this position to 90% within a maximum 6-month period from their start-date with the Trust?</t>
  </si>
  <si>
    <r>
      <t xml:space="preserve">90% of all other obstetric anaesthetic doctors (commencing with the organisation prior to 1 July 2024) including anaesthetists in training, SAS and LED doctors </t>
    </r>
    <r>
      <rPr>
        <b/>
        <sz val="11"/>
        <color theme="1"/>
        <rFont val="Arial"/>
        <family val="2"/>
      </rPr>
      <t>who contribute to the obstetric anaesthetic on-call rota</t>
    </r>
    <r>
      <rPr>
        <sz val="11"/>
        <color theme="1"/>
        <rFont val="Arial"/>
        <family val="2"/>
      </rPr>
      <t>. This updated requirement is supported by the RCoA and OAA.</t>
    </r>
  </si>
  <si>
    <t>For rotational anaesthetic staff that commenced work on or after 1 July 2024 a lower compliance will be accepted. Can you confirm that a commitment and action plan approved by Trust Board  has been formally recorded in Trust Board minutes to recover this position to 90% within a maximum 6-month period from their start-date with the Trust?</t>
  </si>
  <si>
    <t>For rotational medical staff that commenced work on or after 1 July 2024 a lower training compliance will be accepted. Can you confirm that a commitment and action plan approved by Trust Board  has been formally recorded in Trust Board minutes to recover this position to 90% within a maximum 6-month period from their start-date with the Trust?</t>
  </si>
  <si>
    <t>SA8</t>
  </si>
  <si>
    <r>
      <t xml:space="preserve">Evidence of a joint review of annual CQC Maternity Survey data, such as documentation of actions arising from CQC survey and free text analysis </t>
    </r>
    <r>
      <rPr>
        <b/>
        <sz val="11"/>
        <color theme="1"/>
        <rFont val="Arial"/>
        <family val="2"/>
      </rPr>
      <t>(if available)</t>
    </r>
    <r>
      <rPr>
        <sz val="11"/>
        <color theme="1"/>
        <rFont val="Arial"/>
        <family val="2"/>
      </rPr>
      <t>, such as a coproduced action plan.</t>
    </r>
  </si>
  <si>
    <r>
      <t xml:space="preserve">In addition to the above </t>
    </r>
    <r>
      <rPr>
        <b/>
        <sz val="11"/>
        <color theme="1"/>
        <rFont val="Arial"/>
        <family val="2"/>
      </rPr>
      <t>Neonatal basic life support (NBLS)</t>
    </r>
    <r>
      <rPr>
        <sz val="11"/>
        <color theme="1"/>
        <rFont val="Arial"/>
        <family val="2"/>
      </rPr>
      <t xml:space="preserve"> training, is a formal plan in place demonstrating how you will ensure a minimum of 90% of neonatal and paediatric medical staff who attend neonatal resuscitations unsupervised have a valid </t>
    </r>
    <r>
      <rPr>
        <b/>
        <sz val="11"/>
        <color theme="1"/>
        <rFont val="Arial"/>
        <family val="2"/>
      </rPr>
      <t>Resuscitation Council (RCUK)</t>
    </r>
    <r>
      <rPr>
        <sz val="11"/>
        <color theme="1"/>
        <rFont val="Arial"/>
        <family val="2"/>
      </rPr>
      <t xml:space="preserve"> </t>
    </r>
    <r>
      <rPr>
        <b/>
        <sz val="11"/>
        <color theme="1"/>
        <rFont val="Arial"/>
        <family val="2"/>
      </rPr>
      <t>Neonatal Life Support (NLS)</t>
    </r>
    <r>
      <rPr>
        <sz val="11"/>
        <color theme="1"/>
        <rFont val="Arial"/>
        <family val="2"/>
      </rPr>
      <t xml:space="preserve"> certification or local assessment equivalent in line with BAPM basic capability guidance by year 7 of MIS and ongoing?</t>
    </r>
  </si>
  <si>
    <t>Have you agreed with the ICB that Saving Babies’ Lives Care Bundle, Version 3 is fully in place or will be in place, and can you evidence that the Trust Board have oversight of this assessment? 
(where full implementation is not in place, compliance can still be achieved if the ICB confirms it is assured that all best endeavours – and sufficient progress – have been made towards full implementation, in line with the locally agreed improvement trajectory.)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</si>
</sst>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
  </numFmts>
  <fonts count="41" x14ac:knownFonts="1">
    <font>
      <sz val="11"/>
      <color theme="1"/>
      <name val="Calibri"/>
      <family val="2"/>
      <scheme val="minor"/>
    </font>
    <font>
      <sz val="11"/>
      <color theme="1"/>
      <name val="Arial"/>
      <family val="2"/>
    </font>
    <font>
      <b/>
      <sz val="14"/>
      <color theme="1"/>
      <name val="Arial"/>
      <family val="2"/>
    </font>
    <font>
      <sz val="14"/>
      <color theme="1"/>
      <name val="Arial"/>
      <family val="2"/>
    </font>
    <font>
      <sz val="12"/>
      <color theme="1"/>
      <name val="Arial"/>
      <family val="2"/>
    </font>
    <font>
      <u/>
      <sz val="11"/>
      <color theme="10"/>
      <name val="Calibri"/>
      <family val="2"/>
      <scheme val="minor"/>
    </font>
    <font>
      <b/>
      <sz val="14"/>
      <name val="Arial"/>
      <family val="2"/>
    </font>
    <font>
      <b/>
      <sz val="12"/>
      <color theme="1"/>
      <name val="Arial"/>
      <family val="2"/>
    </font>
    <font>
      <sz val="12"/>
      <name val="Arial"/>
      <family val="2"/>
    </font>
    <font>
      <b/>
      <sz val="11"/>
      <color theme="0"/>
      <name val="Arial"/>
      <family val="2"/>
    </font>
    <font>
      <b/>
      <sz val="11"/>
      <color theme="1"/>
      <name val="Arial"/>
      <family val="2"/>
    </font>
    <font>
      <sz val="12"/>
      <color rgb="FF003087"/>
      <name val="Arial"/>
      <family val="2"/>
    </font>
    <font>
      <u/>
      <sz val="12"/>
      <color rgb="FF003087"/>
      <name val="Arial"/>
      <family val="2"/>
    </font>
    <font>
      <i/>
      <sz val="11"/>
      <color theme="1"/>
      <name val="Arial"/>
      <family val="2"/>
    </font>
    <font>
      <b/>
      <sz val="12"/>
      <color theme="0"/>
      <name val="Arial"/>
      <family val="2"/>
    </font>
    <font>
      <b/>
      <sz val="11"/>
      <color rgb="FFC00000"/>
      <name val="Arial"/>
      <family val="2"/>
    </font>
    <font>
      <b/>
      <sz val="12"/>
      <color rgb="FFFF0000"/>
      <name val="Arial"/>
      <family val="2"/>
    </font>
    <font>
      <b/>
      <sz val="12"/>
      <color rgb="FF000000"/>
      <name val="Arial"/>
      <family val="2"/>
    </font>
    <font>
      <sz val="11"/>
      <color theme="0"/>
      <name val="Arial"/>
      <family val="2"/>
    </font>
    <font>
      <sz val="14"/>
      <color rgb="FF003087"/>
      <name val="Arial"/>
      <family val="2"/>
    </font>
    <font>
      <b/>
      <sz val="18"/>
      <color rgb="FF003087"/>
      <name val="Arial"/>
      <family val="2"/>
    </font>
    <font>
      <u/>
      <sz val="12"/>
      <color theme="10"/>
      <name val="Arial"/>
      <family val="2"/>
    </font>
    <font>
      <sz val="12"/>
      <color rgb="FFFFFFFF"/>
      <name val="Arial"/>
      <family val="2"/>
    </font>
    <font>
      <sz val="12"/>
      <color rgb="FF0070C0"/>
      <name val="Arial"/>
      <family val="2"/>
    </font>
    <font>
      <u/>
      <sz val="12"/>
      <color theme="1"/>
      <name val="Arial"/>
      <family val="2"/>
    </font>
    <font>
      <sz val="12"/>
      <color rgb="FF000000"/>
      <name val="Arial"/>
      <family val="2"/>
    </font>
    <font>
      <sz val="12"/>
      <color rgb="FF0D0D0D"/>
      <name val="Arial"/>
      <family val="2"/>
    </font>
    <font>
      <b/>
      <sz val="12"/>
      <color rgb="FF0D0D0D"/>
      <name val="Arial"/>
      <family val="2"/>
    </font>
    <font>
      <sz val="7"/>
      <color rgb="FF0D0D0D"/>
      <name val="Times New Roman"/>
      <family val="1"/>
    </font>
    <font>
      <i/>
      <sz val="12"/>
      <color rgb="FF000000"/>
      <name val="Arial"/>
      <family val="2"/>
    </font>
    <font>
      <sz val="12"/>
      <color rgb="FF4472C4"/>
      <name val="Arial"/>
      <family val="2"/>
    </font>
    <font>
      <sz val="10"/>
      <color theme="1"/>
      <name val="Calibri"/>
      <family val="2"/>
      <scheme val="minor"/>
    </font>
    <font>
      <sz val="8"/>
      <color theme="1"/>
      <name val="Calibri"/>
      <family val="2"/>
      <scheme val="minor"/>
    </font>
    <font>
      <b/>
      <u/>
      <sz val="12"/>
      <color theme="1"/>
      <name val="Arial"/>
      <family val="2"/>
    </font>
    <font>
      <strike/>
      <sz val="12"/>
      <color theme="1"/>
      <name val="Arial"/>
      <family val="2"/>
    </font>
    <font>
      <sz val="12"/>
      <color rgb="FF0563C1"/>
      <name val="Arial"/>
      <family val="2"/>
    </font>
    <font>
      <b/>
      <sz val="11"/>
      <color rgb="FFFFC000"/>
      <name val="Arial"/>
      <family val="2"/>
    </font>
    <font>
      <b/>
      <sz val="11"/>
      <color rgb="FF00B050"/>
      <name val="Arial"/>
      <family val="2"/>
    </font>
    <font>
      <b/>
      <sz val="11"/>
      <color rgb="FF0070C0"/>
      <name val="Arial"/>
      <family val="2"/>
    </font>
    <font>
      <sz val="9"/>
      <color theme="1"/>
      <name val="Arial"/>
      <family val="2"/>
    </font>
    <font>
      <sz val="8"/>
      <color theme="1"/>
      <name val="Calibri"/>
      <family val="2"/>
    </font>
  </fonts>
  <fills count="11">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003087"/>
        <bgColor indexed="64"/>
      </patternFill>
    </fill>
    <fill>
      <patternFill patternType="solid">
        <fgColor rgb="FF41B6E6"/>
        <bgColor indexed="64"/>
      </patternFill>
    </fill>
    <fill>
      <patternFill patternType="solid">
        <fgColor rgb="FFC00000"/>
        <bgColor indexed="64"/>
      </patternFill>
    </fill>
    <fill>
      <patternFill patternType="solid">
        <fgColor theme="0" tint="-0.149998474074526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400">
    <xf numFmtId="0" fontId="0" fillId="0" borderId="0" xfId="0"/>
    <xf numFmtId="0" fontId="2" fillId="0" borderId="2"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2" fillId="2" borderId="11"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8" xfId="0" applyFont="1" applyFill="1" applyBorder="1" applyAlignment="1">
      <alignment horizontal="center" vertical="center"/>
    </xf>
    <xf numFmtId="0" fontId="2" fillId="5" borderId="9" xfId="0" applyFont="1" applyFill="1" applyBorder="1" applyAlignment="1">
      <alignment horizontal="center" vertical="center"/>
    </xf>
    <xf numFmtId="0" fontId="1" fillId="0" borderId="0" xfId="0" applyFont="1"/>
    <xf numFmtId="0" fontId="3" fillId="0" borderId="0" xfId="0" applyFont="1"/>
    <xf numFmtId="0" fontId="3" fillId="2" borderId="15" xfId="0" applyFont="1" applyFill="1" applyBorder="1"/>
    <xf numFmtId="0" fontId="3" fillId="3" borderId="18" xfId="0" applyFont="1" applyFill="1" applyBorder="1"/>
    <xf numFmtId="0" fontId="3" fillId="4" borderId="18" xfId="0" applyFont="1" applyFill="1" applyBorder="1"/>
    <xf numFmtId="0" fontId="3" fillId="5" borderId="20" xfId="0" applyFont="1" applyFill="1" applyBorder="1"/>
    <xf numFmtId="0" fontId="2" fillId="0" borderId="2" xfId="0" applyFont="1" applyBorder="1" applyAlignment="1">
      <alignment horizontal="center" vertical="center" wrapText="1"/>
    </xf>
    <xf numFmtId="0" fontId="3" fillId="0" borderId="23" xfId="0" applyFont="1" applyBorder="1" applyAlignment="1">
      <alignment horizontal="center" vertical="center"/>
    </xf>
    <xf numFmtId="0" fontId="2" fillId="0" borderId="0" xfId="0" applyFont="1"/>
    <xf numFmtId="0" fontId="2" fillId="0" borderId="30" xfId="0" applyFont="1" applyBorder="1"/>
    <xf numFmtId="0" fontId="4" fillId="0" borderId="0" xfId="0" applyFont="1" applyAlignment="1">
      <alignment wrapText="1"/>
    </xf>
    <xf numFmtId="0" fontId="6" fillId="0" borderId="10" xfId="1" applyFont="1" applyBorder="1" applyAlignment="1">
      <alignment horizontal="center" vertical="center"/>
    </xf>
    <xf numFmtId="0" fontId="6" fillId="0" borderId="4" xfId="1" applyFont="1" applyBorder="1" applyAlignment="1">
      <alignment horizontal="center" vertical="center"/>
    </xf>
    <xf numFmtId="0" fontId="6" fillId="0" borderId="7" xfId="1" applyFont="1" applyBorder="1" applyAlignment="1">
      <alignment horizontal="center" vertical="center"/>
    </xf>
    <xf numFmtId="0" fontId="3" fillId="0" borderId="0" xfId="0" applyFont="1" applyAlignment="1">
      <alignment horizontal="left" vertical="top" wrapText="1"/>
    </xf>
    <xf numFmtId="0" fontId="1" fillId="0" borderId="16" xfId="0" applyFont="1" applyBorder="1" applyAlignment="1" applyProtection="1">
      <alignment horizontal="left" vertical="center"/>
      <protection locked="0"/>
    </xf>
    <xf numFmtId="0" fontId="1" fillId="0" borderId="16" xfId="0" applyFont="1" applyBorder="1" applyAlignment="1" applyProtection="1">
      <alignment horizontal="left" vertical="top" wrapText="1"/>
      <protection locked="0"/>
    </xf>
    <xf numFmtId="164" fontId="1" fillId="0" borderId="16" xfId="0" applyNumberFormat="1" applyFont="1" applyBorder="1" applyAlignment="1" applyProtection="1">
      <alignment horizontal="center" vertical="center"/>
      <protection locked="0"/>
    </xf>
    <xf numFmtId="0" fontId="1" fillId="0" borderId="16" xfId="0" applyFont="1" applyBorder="1" applyProtection="1">
      <protection locked="0"/>
    </xf>
    <xf numFmtId="0" fontId="1" fillId="0" borderId="16" xfId="0" applyFont="1" applyBorder="1" applyAlignment="1" applyProtection="1">
      <alignment horizontal="center" vertical="center"/>
      <protection locked="0"/>
    </xf>
    <xf numFmtId="164" fontId="1" fillId="0" borderId="17" xfId="0" applyNumberFormat="1"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top" wrapText="1"/>
      <protection locked="0"/>
    </xf>
    <xf numFmtId="164" fontId="1" fillId="0" borderId="1" xfId="0" applyNumberFormat="1" applyFont="1" applyBorder="1" applyAlignment="1" applyProtection="1">
      <alignment horizontal="center" vertical="center"/>
      <protection locked="0"/>
    </xf>
    <xf numFmtId="0" fontId="1" fillId="0" borderId="1" xfId="0" applyFont="1" applyBorder="1" applyProtection="1">
      <protection locked="0"/>
    </xf>
    <xf numFmtId="0" fontId="1" fillId="0" borderId="1" xfId="0" applyFont="1" applyBorder="1" applyAlignment="1" applyProtection="1">
      <alignment horizontal="center" vertical="center"/>
      <protection locked="0"/>
    </xf>
    <xf numFmtId="164" fontId="1" fillId="0" borderId="19" xfId="0" applyNumberFormat="1"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Border="1" applyAlignment="1" applyProtection="1">
      <alignment horizontal="left" vertical="top" wrapText="1"/>
      <protection locked="0"/>
    </xf>
    <xf numFmtId="164" fontId="1" fillId="0" borderId="21" xfId="0" applyNumberFormat="1" applyFont="1" applyBorder="1" applyAlignment="1" applyProtection="1">
      <alignment horizontal="center" vertical="center"/>
      <protection locked="0"/>
    </xf>
    <xf numFmtId="0" fontId="1" fillId="0" borderId="21" xfId="0" applyFont="1" applyBorder="1" applyProtection="1">
      <protection locked="0"/>
    </xf>
    <xf numFmtId="0" fontId="1" fillId="0" borderId="21" xfId="0" applyFont="1" applyBorder="1" applyAlignment="1" applyProtection="1">
      <alignment horizontal="center" vertical="center"/>
      <protection locked="0"/>
    </xf>
    <xf numFmtId="164" fontId="1" fillId="0" borderId="22" xfId="0" applyNumberFormat="1" applyFont="1" applyBorder="1" applyAlignment="1" applyProtection="1">
      <alignment horizontal="center" vertical="center"/>
      <protection locked="0"/>
    </xf>
    <xf numFmtId="0" fontId="3" fillId="0" borderId="31" xfId="0" applyFont="1" applyBorder="1" applyProtection="1">
      <protection locked="0"/>
    </xf>
    <xf numFmtId="0" fontId="4" fillId="0" borderId="0" xfId="0" applyFont="1"/>
    <xf numFmtId="0" fontId="7" fillId="0" borderId="0" xfId="0" applyFont="1"/>
    <xf numFmtId="0" fontId="4" fillId="0" borderId="0" xfId="0" applyFont="1" applyAlignment="1">
      <alignment horizontal="left" wrapText="1" indent="2"/>
    </xf>
    <xf numFmtId="0" fontId="4" fillId="0" borderId="0" xfId="0" applyFont="1" applyAlignment="1">
      <alignment vertical="top" wrapText="1"/>
    </xf>
    <xf numFmtId="0" fontId="4" fillId="0" borderId="0" xfId="0" applyFont="1" applyAlignment="1">
      <alignment horizontal="left" vertical="center" wrapText="1" indent="6"/>
    </xf>
    <xf numFmtId="0" fontId="4" fillId="0" borderId="0" xfId="0" applyFont="1" applyAlignment="1">
      <alignment horizontal="left" vertical="center" wrapText="1" indent="5"/>
    </xf>
    <xf numFmtId="0" fontId="8" fillId="0" borderId="0" xfId="0" applyFont="1" applyAlignment="1">
      <alignment wrapText="1"/>
    </xf>
    <xf numFmtId="0" fontId="9" fillId="6" borderId="2" xfId="1" applyFont="1" applyFill="1" applyBorder="1" applyAlignment="1">
      <alignment horizontal="center" vertical="center" wrapText="1"/>
    </xf>
    <xf numFmtId="0" fontId="9" fillId="6" borderId="2" xfId="1" applyFont="1" applyFill="1" applyBorder="1" applyAlignment="1" applyProtection="1">
      <alignment horizontal="center" vertical="center" wrapText="1"/>
    </xf>
    <xf numFmtId="0" fontId="4" fillId="0" borderId="0" xfId="0" applyFont="1" applyAlignment="1">
      <alignment horizontal="left" vertical="top" wrapText="1"/>
    </xf>
    <xf numFmtId="0" fontId="10" fillId="0" borderId="0" xfId="0" applyFont="1"/>
    <xf numFmtId="0" fontId="11" fillId="0" borderId="0" xfId="0" applyFont="1"/>
    <xf numFmtId="0" fontId="12" fillId="0" borderId="0" xfId="1" applyFont="1"/>
    <xf numFmtId="0" fontId="1" fillId="0" borderId="24" xfId="0" applyFont="1" applyBorder="1"/>
    <xf numFmtId="0" fontId="1" fillId="0" borderId="26" xfId="0" applyFont="1" applyBorder="1"/>
    <xf numFmtId="0" fontId="1" fillId="0" borderId="27" xfId="0" applyFont="1" applyBorder="1"/>
    <xf numFmtId="0" fontId="1" fillId="0" borderId="29" xfId="0" applyFont="1" applyBorder="1"/>
    <xf numFmtId="0" fontId="13" fillId="0" borderId="1" xfId="0" applyFont="1" applyBorder="1" applyAlignment="1" applyProtection="1">
      <alignment horizontal="left" vertical="center"/>
      <protection locked="0"/>
    </xf>
    <xf numFmtId="0" fontId="13" fillId="0" borderId="1" xfId="0" applyFont="1" applyBorder="1" applyAlignment="1" applyProtection="1">
      <alignment horizontal="left" vertical="top" wrapText="1"/>
      <protection locked="0"/>
    </xf>
    <xf numFmtId="164" fontId="13" fillId="0" borderId="1" xfId="0" applyNumberFormat="1" applyFont="1" applyBorder="1" applyAlignment="1" applyProtection="1">
      <alignment horizontal="center" vertical="center"/>
      <protection locked="0"/>
    </xf>
    <xf numFmtId="0" fontId="13" fillId="0" borderId="1" xfId="0" applyFont="1" applyBorder="1" applyProtection="1">
      <protection locked="0"/>
    </xf>
    <xf numFmtId="0" fontId="13" fillId="0" borderId="1" xfId="0" applyFont="1" applyBorder="1" applyAlignment="1" applyProtection="1">
      <alignment horizontal="center" vertical="center"/>
      <protection locked="0"/>
    </xf>
    <xf numFmtId="0" fontId="1" fillId="0" borderId="18" xfId="0" applyFont="1" applyBorder="1" applyAlignment="1">
      <alignment horizontal="center" vertical="top"/>
    </xf>
    <xf numFmtId="164" fontId="13" fillId="0" borderId="19" xfId="0" applyNumberFormat="1" applyFont="1" applyBorder="1" applyAlignment="1" applyProtection="1">
      <alignment horizontal="center" vertical="center"/>
      <protection locked="0"/>
    </xf>
    <xf numFmtId="0" fontId="1" fillId="0" borderId="20" xfId="0" applyFont="1" applyBorder="1" applyAlignment="1">
      <alignment horizontal="center" vertical="top"/>
    </xf>
    <xf numFmtId="0" fontId="1" fillId="0" borderId="15" xfId="0" applyFont="1" applyBorder="1" applyAlignment="1">
      <alignment horizontal="center" vertical="top"/>
    </xf>
    <xf numFmtId="0" fontId="1" fillId="0" borderId="1"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5" xfId="0" applyFont="1" applyBorder="1" applyAlignment="1" applyProtection="1">
      <alignment horizontal="left" vertical="center"/>
      <protection locked="0"/>
    </xf>
    <xf numFmtId="0" fontId="1" fillId="0" borderId="5" xfId="0" applyFont="1" applyBorder="1" applyAlignment="1" applyProtection="1">
      <alignment horizontal="left" vertical="center" wrapText="1"/>
      <protection locked="0"/>
    </xf>
    <xf numFmtId="164" fontId="1" fillId="0" borderId="5" xfId="0" applyNumberFormat="1" applyFont="1" applyBorder="1" applyAlignment="1" applyProtection="1">
      <alignment horizontal="center" vertical="center"/>
      <protection locked="0"/>
    </xf>
    <xf numFmtId="0" fontId="1" fillId="0" borderId="5" xfId="0" applyFont="1" applyBorder="1" applyProtection="1">
      <protection locked="0"/>
    </xf>
    <xf numFmtId="0" fontId="1" fillId="0" borderId="5" xfId="0" applyFont="1" applyBorder="1" applyAlignment="1" applyProtection="1">
      <alignment horizontal="center" vertical="center"/>
      <protection locked="0"/>
    </xf>
    <xf numFmtId="164" fontId="1" fillId="0" borderId="39" xfId="0" applyNumberFormat="1" applyFont="1" applyBorder="1" applyAlignment="1" applyProtection="1">
      <alignment horizontal="center" vertical="center"/>
      <protection locked="0"/>
    </xf>
    <xf numFmtId="0" fontId="1" fillId="0" borderId="42" xfId="0" applyFont="1" applyBorder="1" applyAlignment="1">
      <alignment horizontal="center" vertical="top"/>
    </xf>
    <xf numFmtId="0" fontId="1" fillId="0" borderId="5" xfId="0" applyFont="1" applyBorder="1" applyAlignment="1" applyProtection="1">
      <alignment horizontal="left" vertical="top" wrapText="1"/>
      <protection locked="0"/>
    </xf>
    <xf numFmtId="2" fontId="1" fillId="0" borderId="20" xfId="0" applyNumberFormat="1" applyFont="1" applyBorder="1" applyAlignment="1">
      <alignment horizontal="center" vertical="top"/>
    </xf>
    <xf numFmtId="0" fontId="1" fillId="0" borderId="16"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 fillId="0" borderId="47" xfId="0" applyFont="1" applyBorder="1" applyAlignment="1" applyProtection="1">
      <alignment horizontal="center" vertical="center"/>
      <protection locked="0"/>
    </xf>
    <xf numFmtId="0" fontId="1" fillId="0" borderId="51" xfId="0" applyFont="1" applyBorder="1" applyAlignment="1" applyProtection="1">
      <alignment horizontal="left" vertical="center"/>
      <protection locked="0"/>
    </xf>
    <xf numFmtId="0" fontId="1" fillId="0" borderId="51" xfId="0" applyFont="1" applyBorder="1" applyAlignment="1" applyProtection="1">
      <alignment horizontal="left" vertical="top" wrapText="1"/>
      <protection locked="0"/>
    </xf>
    <xf numFmtId="164" fontId="1" fillId="0" borderId="51" xfId="0" applyNumberFormat="1" applyFont="1" applyBorder="1" applyAlignment="1" applyProtection="1">
      <alignment horizontal="center" vertical="center"/>
      <protection locked="0"/>
    </xf>
    <xf numFmtId="0" fontId="1" fillId="0" borderId="51" xfId="0" applyFont="1" applyBorder="1" applyProtection="1">
      <protection locked="0"/>
    </xf>
    <xf numFmtId="0" fontId="1" fillId="0" borderId="51" xfId="0" applyFont="1" applyBorder="1" applyAlignment="1" applyProtection="1">
      <alignment horizontal="left" vertical="center" wrapText="1"/>
      <protection locked="0"/>
    </xf>
    <xf numFmtId="0" fontId="1" fillId="0" borderId="51" xfId="0" applyFont="1" applyBorder="1" applyAlignment="1" applyProtection="1">
      <alignment horizontal="center" vertical="center"/>
      <protection locked="0"/>
    </xf>
    <xf numFmtId="0" fontId="1" fillId="0" borderId="54" xfId="0" applyFont="1" applyBorder="1" applyAlignment="1">
      <alignment horizontal="center" vertical="top"/>
    </xf>
    <xf numFmtId="164" fontId="1" fillId="0" borderId="55" xfId="0" applyNumberFormat="1" applyFont="1" applyBorder="1" applyAlignment="1" applyProtection="1">
      <alignment horizontal="center" vertical="center"/>
      <protection locked="0"/>
    </xf>
    <xf numFmtId="2" fontId="1" fillId="0" borderId="18" xfId="0" applyNumberFormat="1" applyFont="1" applyBorder="1" applyAlignment="1">
      <alignment horizontal="center" vertical="top"/>
    </xf>
    <xf numFmtId="0" fontId="4" fillId="0" borderId="0" xfId="0" applyFont="1" applyAlignment="1">
      <alignment horizontal="left" wrapText="1" indent="4"/>
    </xf>
    <xf numFmtId="0" fontId="9" fillId="7" borderId="2" xfId="1" applyFont="1" applyFill="1" applyBorder="1" applyAlignment="1">
      <alignment horizontal="center" vertical="center" wrapText="1"/>
    </xf>
    <xf numFmtId="0" fontId="19" fillId="0" borderId="0" xfId="0" applyFont="1"/>
    <xf numFmtId="0" fontId="20" fillId="0" borderId="0" xfId="0" applyFont="1"/>
    <xf numFmtId="0" fontId="21" fillId="0" borderId="0" xfId="1" applyFont="1"/>
    <xf numFmtId="0" fontId="7" fillId="0" borderId="23" xfId="0" applyFont="1" applyBorder="1" applyAlignment="1">
      <alignment vertical="center" wrapText="1"/>
    </xf>
    <xf numFmtId="0" fontId="4" fillId="0" borderId="57" xfId="0" applyFont="1" applyBorder="1" applyAlignment="1">
      <alignment vertical="center" wrapText="1"/>
    </xf>
    <xf numFmtId="0" fontId="5" fillId="0" borderId="57" xfId="1" applyBorder="1" applyAlignment="1">
      <alignment vertical="center" wrapText="1"/>
    </xf>
    <xf numFmtId="0" fontId="4" fillId="0" borderId="29" xfId="0" applyFont="1" applyBorder="1" applyAlignment="1">
      <alignment vertical="center" wrapText="1"/>
    </xf>
    <xf numFmtId="0" fontId="25" fillId="0" borderId="57" xfId="0" applyFont="1" applyBorder="1" applyAlignment="1">
      <alignment horizontal="justify" vertical="center" wrapText="1"/>
    </xf>
    <xf numFmtId="0" fontId="25" fillId="0" borderId="57" xfId="0" applyFont="1" applyBorder="1" applyAlignment="1">
      <alignment vertical="center" wrapText="1"/>
    </xf>
    <xf numFmtId="0" fontId="26" fillId="0" borderId="57" xfId="0" applyFont="1" applyBorder="1" applyAlignment="1">
      <alignment vertical="center" wrapText="1"/>
    </xf>
    <xf numFmtId="0" fontId="26" fillId="0" borderId="57" xfId="0" applyFont="1" applyBorder="1" applyAlignment="1">
      <alignment horizontal="justify" vertical="center" wrapText="1"/>
    </xf>
    <xf numFmtId="0" fontId="0" fillId="0" borderId="57" xfId="0" applyBorder="1" applyAlignment="1">
      <alignment vertical="top" wrapText="1"/>
    </xf>
    <xf numFmtId="0" fontId="25" fillId="0" borderId="29" xfId="0" applyFont="1" applyBorder="1" applyAlignment="1">
      <alignment vertical="center" wrapText="1"/>
    </xf>
    <xf numFmtId="0" fontId="17" fillId="0" borderId="31" xfId="0" applyFont="1" applyBorder="1" applyAlignment="1">
      <alignment vertical="center" wrapText="1"/>
    </xf>
    <xf numFmtId="0" fontId="4" fillId="0" borderId="29" xfId="0" applyFont="1" applyBorder="1" applyAlignment="1">
      <alignment horizontal="justify" vertical="center" wrapText="1"/>
    </xf>
    <xf numFmtId="0" fontId="7" fillId="0" borderId="31" xfId="0" applyFont="1" applyBorder="1" applyAlignment="1">
      <alignment vertical="center" wrapText="1"/>
    </xf>
    <xf numFmtId="0" fontId="21" fillId="0" borderId="57" xfId="1" applyFont="1" applyBorder="1" applyAlignment="1">
      <alignment vertical="center" wrapText="1"/>
    </xf>
    <xf numFmtId="0" fontId="21" fillId="0" borderId="57" xfId="1" applyFont="1" applyBorder="1" applyAlignment="1">
      <alignment horizontal="justify" vertical="center" wrapText="1"/>
    </xf>
    <xf numFmtId="0" fontId="4" fillId="0" borderId="57" xfId="0" applyFont="1" applyBorder="1" applyAlignment="1">
      <alignment horizontal="justify" vertical="center" wrapText="1"/>
    </xf>
    <xf numFmtId="0" fontId="4" fillId="0" borderId="57" xfId="0" applyFont="1" applyBorder="1" applyAlignment="1">
      <alignment horizontal="left" vertical="center" wrapText="1" indent="1"/>
    </xf>
    <xf numFmtId="0" fontId="4" fillId="0" borderId="23" xfId="0" applyFont="1" applyBorder="1" applyAlignment="1">
      <alignment vertical="center" wrapText="1"/>
    </xf>
    <xf numFmtId="0" fontId="7" fillId="0" borderId="57" xfId="0" applyFont="1" applyBorder="1" applyAlignment="1">
      <alignment horizontal="justify" vertical="center" wrapText="1"/>
    </xf>
    <xf numFmtId="0" fontId="25" fillId="0" borderId="57" xfId="0" applyFont="1" applyBorder="1" applyAlignment="1">
      <alignment horizontal="left" vertical="center" wrapText="1" indent="5"/>
    </xf>
    <xf numFmtId="0" fontId="25" fillId="0" borderId="29" xfId="0" applyFont="1" applyBorder="1" applyAlignment="1">
      <alignment horizontal="left" vertical="center" wrapText="1" indent="5"/>
    </xf>
    <xf numFmtId="0" fontId="23" fillId="0" borderId="57" xfId="0" applyFont="1" applyBorder="1" applyAlignment="1">
      <alignment vertical="center" wrapText="1"/>
    </xf>
    <xf numFmtId="0" fontId="22" fillId="0" borderId="57" xfId="0" applyFont="1" applyBorder="1" applyAlignment="1">
      <alignment vertical="center" wrapText="1"/>
    </xf>
    <xf numFmtId="0" fontId="17" fillId="0" borderId="57" xfId="0" applyFont="1" applyBorder="1" applyAlignment="1">
      <alignment vertical="center" wrapText="1"/>
    </xf>
    <xf numFmtId="0" fontId="4" fillId="0" borderId="29" xfId="0" applyFont="1" applyBorder="1" applyAlignment="1">
      <alignment horizontal="left" vertical="center" wrapText="1" indent="5"/>
    </xf>
    <xf numFmtId="0" fontId="4" fillId="0" borderId="57" xfId="0" applyFont="1" applyBorder="1" applyAlignment="1">
      <alignment horizontal="left" vertical="center" wrapText="1" indent="5"/>
    </xf>
    <xf numFmtId="0" fontId="32" fillId="0" borderId="0" xfId="0" applyFont="1" applyAlignment="1">
      <alignment vertical="center"/>
    </xf>
    <xf numFmtId="0" fontId="21" fillId="0" borderId="29" xfId="1" applyFont="1" applyBorder="1" applyAlignment="1">
      <alignment vertical="center" wrapText="1"/>
    </xf>
    <xf numFmtId="0" fontId="21" fillId="0" borderId="57" xfId="1" applyFont="1" applyBorder="1" applyAlignment="1">
      <alignment horizontal="left" vertical="center" wrapText="1" indent="5"/>
    </xf>
    <xf numFmtId="0" fontId="4" fillId="0" borderId="23" xfId="0" applyFont="1" applyBorder="1" applyAlignment="1">
      <alignment vertical="top" wrapText="1"/>
    </xf>
    <xf numFmtId="0" fontId="4" fillId="0" borderId="31" xfId="0" applyFont="1" applyBorder="1" applyAlignment="1">
      <alignment vertical="top" wrapText="1"/>
    </xf>
    <xf numFmtId="0" fontId="4" fillId="0" borderId="0" xfId="0" applyFont="1" applyAlignment="1">
      <alignment vertical="center"/>
    </xf>
    <xf numFmtId="0" fontId="4" fillId="0" borderId="57" xfId="0" applyFont="1" applyBorder="1" applyAlignment="1">
      <alignment horizontal="left" vertical="center" wrapText="1" indent="2"/>
    </xf>
    <xf numFmtId="0" fontId="4" fillId="0" borderId="29" xfId="0" applyFont="1" applyBorder="1" applyAlignment="1">
      <alignment vertical="top" wrapText="1"/>
    </xf>
    <xf numFmtId="0" fontId="4" fillId="0" borderId="57" xfId="0" applyFont="1" applyBorder="1" applyAlignment="1">
      <alignment vertical="top" wrapText="1"/>
    </xf>
    <xf numFmtId="0" fontId="35" fillId="0" borderId="29" xfId="0" applyFont="1" applyBorder="1" applyAlignment="1">
      <alignment vertical="center" wrapText="1"/>
    </xf>
    <xf numFmtId="0" fontId="25" fillId="0" borderId="29" xfId="0" applyFont="1" applyBorder="1" applyAlignment="1">
      <alignment horizontal="left" vertical="center" wrapText="1" indent="2"/>
    </xf>
    <xf numFmtId="0" fontId="25" fillId="0" borderId="57" xfId="0" applyFont="1" applyBorder="1" applyAlignment="1">
      <alignment horizontal="left" vertical="center" wrapText="1" indent="2"/>
    </xf>
    <xf numFmtId="14" fontId="1" fillId="0" borderId="17" xfId="0" applyNumberFormat="1" applyFont="1" applyBorder="1" applyProtection="1">
      <protection locked="0"/>
    </xf>
    <xf numFmtId="0" fontId="1" fillId="0" borderId="19" xfId="0" applyFont="1" applyBorder="1" applyProtection="1">
      <protection locked="0"/>
    </xf>
    <xf numFmtId="0" fontId="1" fillId="0" borderId="22" xfId="0" applyFont="1" applyBorder="1" applyProtection="1">
      <protection locked="0"/>
    </xf>
    <xf numFmtId="0" fontId="1" fillId="0" borderId="48" xfId="0" applyFont="1" applyBorder="1" applyProtection="1">
      <protection locked="0"/>
    </xf>
    <xf numFmtId="0" fontId="1" fillId="0" borderId="17" xfId="0" applyFont="1" applyBorder="1" applyProtection="1">
      <protection locked="0"/>
    </xf>
    <xf numFmtId="0" fontId="1" fillId="0" borderId="53" xfId="0" applyFont="1" applyBorder="1" applyProtection="1">
      <protection locked="0"/>
    </xf>
    <xf numFmtId="0" fontId="1" fillId="0" borderId="39" xfId="0" applyFont="1" applyBorder="1" applyProtection="1">
      <protection locked="0"/>
    </xf>
    <xf numFmtId="0" fontId="1" fillId="0" borderId="36" xfId="0" applyFont="1" applyBorder="1" applyProtection="1">
      <protection locked="0"/>
    </xf>
    <xf numFmtId="0" fontId="1" fillId="0" borderId="0" xfId="0" applyFont="1" applyAlignment="1">
      <alignment wrapText="1"/>
    </xf>
    <xf numFmtId="0" fontId="10" fillId="0" borderId="59" xfId="0" applyFont="1" applyBorder="1" applyAlignment="1">
      <alignment horizontal="left" vertical="top"/>
    </xf>
    <xf numFmtId="0" fontId="4" fillId="0" borderId="16" xfId="0" applyFont="1" applyBorder="1" applyAlignment="1">
      <alignment horizontal="left" vertical="center" wrapText="1"/>
    </xf>
    <xf numFmtId="0" fontId="10" fillId="0" borderId="46" xfId="0" applyFont="1" applyBorder="1" applyAlignment="1">
      <alignment horizontal="left" vertical="top"/>
    </xf>
    <xf numFmtId="0" fontId="25" fillId="0" borderId="21" xfId="0" applyFont="1" applyBorder="1" applyAlignment="1">
      <alignment wrapText="1"/>
    </xf>
    <xf numFmtId="0" fontId="4" fillId="0" borderId="16" xfId="0" applyFont="1" applyBorder="1" applyAlignment="1">
      <alignment wrapText="1"/>
    </xf>
    <xf numFmtId="0" fontId="4" fillId="0" borderId="51" xfId="0" applyFont="1" applyBorder="1" applyAlignment="1">
      <alignment wrapText="1"/>
    </xf>
    <xf numFmtId="0" fontId="4" fillId="0" borderId="1" xfId="0" applyFont="1" applyBorder="1" applyAlignment="1">
      <alignment wrapText="1"/>
    </xf>
    <xf numFmtId="0" fontId="4" fillId="0" borderId="21" xfId="0" applyFont="1" applyBorder="1" applyAlignment="1">
      <alignment wrapText="1"/>
    </xf>
    <xf numFmtId="0" fontId="10" fillId="0" borderId="52" xfId="0" applyFont="1" applyBorder="1" applyAlignment="1">
      <alignment vertical="top"/>
    </xf>
    <xf numFmtId="0" fontId="4" fillId="0" borderId="8" xfId="0" applyFont="1" applyBorder="1" applyAlignment="1">
      <alignment horizontal="left" vertical="top" wrapText="1"/>
    </xf>
    <xf numFmtId="0" fontId="4" fillId="0" borderId="21" xfId="0" applyFont="1" applyBorder="1" applyAlignment="1">
      <alignment horizontal="left" vertical="top" wrapText="1"/>
    </xf>
    <xf numFmtId="0" fontId="4" fillId="0" borderId="1" xfId="0" applyFont="1" applyBorder="1" applyAlignment="1">
      <alignment horizontal="left" vertical="center" wrapText="1"/>
    </xf>
    <xf numFmtId="0" fontId="4" fillId="0" borderId="8" xfId="0" applyFont="1" applyBorder="1" applyAlignment="1">
      <alignment wrapText="1"/>
    </xf>
    <xf numFmtId="0" fontId="1" fillId="0" borderId="8" xfId="0" applyFont="1" applyBorder="1" applyAlignment="1" applyProtection="1">
      <alignment horizontal="center" vertical="center"/>
      <protection locked="0"/>
    </xf>
    <xf numFmtId="0" fontId="4" fillId="0" borderId="16" xfId="0" applyFont="1" applyBorder="1" applyAlignment="1">
      <alignment horizontal="center" vertical="center" wrapText="1"/>
    </xf>
    <xf numFmtId="0" fontId="1" fillId="0" borderId="16" xfId="0" applyFont="1" applyBorder="1" applyAlignment="1">
      <alignment horizontal="center" vertical="center"/>
    </xf>
    <xf numFmtId="0" fontId="1" fillId="0" borderId="1" xfId="0" applyFont="1" applyBorder="1" applyAlignment="1">
      <alignment horizontal="center" vertical="center"/>
    </xf>
    <xf numFmtId="0" fontId="4" fillId="0" borderId="8" xfId="0" applyFont="1" applyBorder="1" applyAlignment="1">
      <alignment horizontal="center" vertical="center" wrapText="1"/>
    </xf>
    <xf numFmtId="0" fontId="1" fillId="0" borderId="3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21" xfId="0" applyFont="1" applyBorder="1" applyAlignment="1">
      <alignment horizontal="center" vertical="center" wrapText="1"/>
    </xf>
    <xf numFmtId="0" fontId="1" fillId="0" borderId="21" xfId="0" applyFont="1" applyBorder="1" applyAlignment="1">
      <alignment horizontal="center" vertical="center"/>
    </xf>
    <xf numFmtId="0" fontId="4" fillId="0" borderId="28" xfId="0" applyFont="1" applyBorder="1" applyAlignment="1">
      <alignment horizontal="left" vertical="center" wrapText="1"/>
    </xf>
    <xf numFmtId="0" fontId="4" fillId="0" borderId="47" xfId="0" applyFont="1" applyBorder="1" applyAlignment="1">
      <alignment horizontal="center" vertical="center" wrapText="1"/>
    </xf>
    <xf numFmtId="0" fontId="25" fillId="0" borderId="0" xfId="0" applyFont="1" applyAlignment="1">
      <alignment horizontal="left" vertical="center" wrapText="1"/>
    </xf>
    <xf numFmtId="0" fontId="1" fillId="0" borderId="1" xfId="0" applyFont="1" applyBorder="1" applyAlignment="1">
      <alignment horizontal="center" vertical="center" wrapText="1"/>
    </xf>
    <xf numFmtId="0" fontId="4" fillId="0" borderId="35" xfId="0" applyFont="1" applyBorder="1" applyAlignment="1">
      <alignment horizontal="left" wrapText="1"/>
    </xf>
    <xf numFmtId="0" fontId="1" fillId="0" borderId="35" xfId="0" applyFont="1" applyBorder="1" applyAlignment="1">
      <alignment horizontal="center" vertical="center"/>
    </xf>
    <xf numFmtId="0" fontId="4" fillId="0" borderId="16" xfId="0" applyFont="1" applyBorder="1" applyAlignment="1">
      <alignment horizontal="left" wrapText="1"/>
    </xf>
    <xf numFmtId="0" fontId="1" fillId="0" borderId="16"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 xfId="0" applyFont="1" applyBorder="1" applyAlignment="1">
      <alignment horizontal="center" vertical="center" wrapText="1"/>
    </xf>
    <xf numFmtId="0" fontId="25" fillId="0" borderId="16" xfId="0" applyFont="1" applyBorder="1" applyAlignment="1">
      <alignment horizontal="left" vertical="top" wrapText="1"/>
    </xf>
    <xf numFmtId="0" fontId="4" fillId="0" borderId="1" xfId="0" applyFont="1" applyBorder="1" applyAlignment="1">
      <alignment vertical="center" wrapText="1"/>
    </xf>
    <xf numFmtId="0" fontId="1" fillId="4" borderId="0" xfId="0" applyFont="1" applyFill="1" applyAlignment="1">
      <alignment horizontal="center"/>
    </xf>
    <xf numFmtId="0" fontId="1" fillId="0" borderId="0" xfId="0" applyFont="1" applyAlignment="1">
      <alignment horizontal="center"/>
    </xf>
    <xf numFmtId="0" fontId="1" fillId="8" borderId="0" xfId="0" applyFont="1" applyFill="1" applyAlignment="1">
      <alignment horizontal="center"/>
    </xf>
    <xf numFmtId="0" fontId="18" fillId="9" borderId="0" xfId="0" applyFont="1" applyFill="1" applyAlignment="1">
      <alignment horizontal="center"/>
    </xf>
    <xf numFmtId="0" fontId="1" fillId="0" borderId="0" xfId="0" applyFont="1" applyAlignment="1">
      <alignment horizontal="left" indent="15"/>
    </xf>
    <xf numFmtId="0" fontId="13" fillId="0" borderId="0" xfId="0" applyFont="1" applyAlignment="1">
      <alignment horizontal="left" indent="15"/>
    </xf>
    <xf numFmtId="0" fontId="10" fillId="0" borderId="0" xfId="0" applyFont="1" applyAlignment="1">
      <alignment horizontal="left" indent="15"/>
    </xf>
    <xf numFmtId="0" fontId="15" fillId="0" borderId="0" xfId="0" applyFont="1" applyAlignment="1">
      <alignment horizontal="left" indent="15"/>
    </xf>
    <xf numFmtId="0" fontId="10" fillId="0" borderId="0" xfId="0" applyFont="1" applyAlignment="1">
      <alignment wrapText="1"/>
    </xf>
    <xf numFmtId="0" fontId="38" fillId="0" borderId="0" xfId="0" applyFont="1" applyAlignment="1">
      <alignment horizontal="left" indent="15"/>
    </xf>
    <xf numFmtId="0" fontId="25" fillId="0" borderId="30" xfId="0" applyFont="1" applyBorder="1" applyAlignment="1">
      <alignment vertical="center" wrapText="1"/>
    </xf>
    <xf numFmtId="0" fontId="4" fillId="0" borderId="31" xfId="0" applyFont="1" applyBorder="1" applyAlignment="1">
      <alignment vertical="center" wrapText="1"/>
    </xf>
    <xf numFmtId="0" fontId="39" fillId="0" borderId="0" xfId="0" applyFont="1"/>
    <xf numFmtId="0" fontId="13" fillId="0" borderId="21" xfId="0" applyFont="1" applyBorder="1" applyAlignment="1" applyProtection="1">
      <alignment horizontal="left" vertical="center"/>
      <protection locked="0"/>
    </xf>
    <xf numFmtId="0" fontId="13" fillId="0" borderId="21" xfId="0" applyFont="1" applyBorder="1" applyAlignment="1" applyProtection="1">
      <alignment horizontal="left" vertical="top" wrapText="1"/>
      <protection locked="0"/>
    </xf>
    <xf numFmtId="164" fontId="13" fillId="0" borderId="21" xfId="0" applyNumberFormat="1" applyFont="1" applyBorder="1" applyAlignment="1" applyProtection="1">
      <alignment horizontal="center" vertical="center"/>
      <protection locked="0"/>
    </xf>
    <xf numFmtId="0" fontId="13" fillId="0" borderId="21" xfId="0" applyFont="1" applyBorder="1" applyProtection="1">
      <protection locked="0"/>
    </xf>
    <xf numFmtId="0" fontId="13" fillId="0" borderId="21" xfId="0" applyFont="1" applyBorder="1" applyAlignment="1" applyProtection="1">
      <alignment horizontal="center" vertical="center"/>
      <protection locked="0"/>
    </xf>
    <xf numFmtId="164" fontId="13" fillId="0" borderId="22" xfId="0" applyNumberFormat="1" applyFont="1" applyBorder="1" applyAlignment="1" applyProtection="1">
      <alignment horizontal="center" vertical="center"/>
      <protection locked="0"/>
    </xf>
    <xf numFmtId="0" fontId="25" fillId="0" borderId="2" xfId="0" applyFont="1" applyBorder="1" applyAlignment="1">
      <alignment vertical="center" wrapText="1"/>
    </xf>
    <xf numFmtId="0" fontId="7" fillId="0" borderId="32" xfId="0" applyFont="1" applyBorder="1" applyAlignment="1">
      <alignment wrapText="1"/>
    </xf>
    <xf numFmtId="0" fontId="7" fillId="0" borderId="2" xfId="0" applyFont="1" applyBorder="1" applyAlignment="1">
      <alignment vertical="center" wrapText="1"/>
    </xf>
    <xf numFmtId="0" fontId="4" fillId="0" borderId="2" xfId="0" applyFont="1" applyBorder="1" applyAlignment="1">
      <alignment wrapText="1"/>
    </xf>
    <xf numFmtId="0" fontId="17" fillId="0" borderId="23" xfId="0" applyFont="1" applyBorder="1" applyAlignment="1">
      <alignment vertical="center" wrapText="1"/>
    </xf>
    <xf numFmtId="0" fontId="4" fillId="0" borderId="30" xfId="0" applyFont="1" applyBorder="1" applyAlignment="1">
      <alignment vertical="center" wrapText="1"/>
    </xf>
    <xf numFmtId="0" fontId="17" fillId="0" borderId="30" xfId="0" applyFont="1" applyBorder="1" applyAlignment="1">
      <alignment horizontal="left" vertical="top" wrapText="1"/>
    </xf>
    <xf numFmtId="0" fontId="25" fillId="0" borderId="57" xfId="0" applyFont="1" applyBorder="1" applyAlignment="1">
      <alignment vertical="top" wrapText="1"/>
    </xf>
    <xf numFmtId="0" fontId="17" fillId="0" borderId="31" xfId="0" applyFont="1" applyBorder="1" applyAlignment="1">
      <alignment horizontal="left" vertical="top" wrapText="1"/>
    </xf>
    <xf numFmtId="0" fontId="25" fillId="0" borderId="26" xfId="0" applyFont="1" applyBorder="1" applyAlignment="1">
      <alignment vertical="top" wrapText="1"/>
    </xf>
    <xf numFmtId="0" fontId="25" fillId="0" borderId="29" xfId="0" applyFont="1" applyBorder="1" applyAlignment="1">
      <alignment vertical="top" wrapText="1"/>
    </xf>
    <xf numFmtId="0" fontId="5" fillId="0" borderId="26" xfId="1" applyBorder="1" applyAlignment="1">
      <alignment vertical="center" wrapText="1"/>
    </xf>
    <xf numFmtId="0" fontId="5" fillId="0" borderId="29" xfId="1" applyBorder="1" applyAlignment="1">
      <alignment vertical="center" wrapText="1"/>
    </xf>
    <xf numFmtId="165" fontId="1" fillId="0" borderId="18" xfId="0" applyNumberFormat="1" applyFont="1" applyBorder="1" applyAlignment="1">
      <alignment horizontal="center" vertical="top"/>
    </xf>
    <xf numFmtId="0" fontId="4" fillId="0" borderId="23" xfId="1" applyFont="1" applyBorder="1" applyAlignment="1">
      <alignment horizontal="left" vertical="center" wrapText="1" indent="5"/>
    </xf>
    <xf numFmtId="0" fontId="25" fillId="0" borderId="23" xfId="0" applyFont="1" applyBorder="1" applyAlignment="1">
      <alignment horizontal="left" vertical="center" wrapText="1" indent="5"/>
    </xf>
    <xf numFmtId="0" fontId="4" fillId="0" borderId="23" xfId="0" applyFont="1" applyBorder="1" applyAlignment="1">
      <alignment horizontal="left" wrapText="1" indent="5"/>
    </xf>
    <xf numFmtId="0" fontId="4" fillId="0" borderId="31" xfId="0" applyFont="1" applyBorder="1" applyAlignment="1">
      <alignment horizontal="left" vertical="center" wrapText="1" indent="5"/>
    </xf>
    <xf numFmtId="0" fontId="4" fillId="0" borderId="23" xfId="0" applyFont="1" applyBorder="1" applyAlignment="1">
      <alignment horizontal="left" vertical="center" wrapText="1" indent="5"/>
    </xf>
    <xf numFmtId="0" fontId="17" fillId="0" borderId="23" xfId="0" applyFont="1" applyBorder="1" applyAlignment="1">
      <alignment wrapText="1"/>
    </xf>
    <xf numFmtId="0" fontId="4" fillId="0" borderId="57" xfId="0" applyFont="1" applyBorder="1" applyAlignment="1">
      <alignment horizontal="left" vertical="center" wrapText="1"/>
    </xf>
    <xf numFmtId="0" fontId="4" fillId="0" borderId="0" xfId="0" applyFont="1" applyAlignment="1">
      <alignment horizontal="left" vertical="center" wrapText="1"/>
    </xf>
    <xf numFmtId="0" fontId="25" fillId="0" borderId="57" xfId="0" applyFont="1" applyBorder="1" applyAlignment="1">
      <alignment horizontal="left" vertical="center" wrapText="1"/>
    </xf>
    <xf numFmtId="0" fontId="26" fillId="0" borderId="57" xfId="0" applyFont="1" applyBorder="1" applyAlignment="1">
      <alignment horizontal="left" vertical="center" wrapText="1"/>
    </xf>
    <xf numFmtId="0" fontId="7" fillId="0" borderId="57" xfId="0" applyFont="1" applyBorder="1" applyAlignment="1">
      <alignment vertical="center" wrapText="1"/>
    </xf>
    <xf numFmtId="0" fontId="13" fillId="0" borderId="21" xfId="0" applyFont="1" applyBorder="1" applyAlignment="1" applyProtection="1">
      <alignment horizontal="left" vertical="center" wrapText="1"/>
      <protection locked="0"/>
    </xf>
    <xf numFmtId="0" fontId="1" fillId="0" borderId="24" xfId="0" applyFont="1" applyBorder="1" applyProtection="1">
      <protection locked="0"/>
    </xf>
    <xf numFmtId="0" fontId="7" fillId="0" borderId="35" xfId="0" applyFont="1" applyBorder="1" applyAlignment="1" applyProtection="1">
      <alignment horizontal="left" vertical="center"/>
      <protection locked="0"/>
    </xf>
    <xf numFmtId="0" fontId="7" fillId="0" borderId="35" xfId="0" applyFont="1" applyBorder="1" applyAlignment="1" applyProtection="1">
      <alignment horizontal="left" vertical="center" wrapText="1"/>
      <protection locked="0"/>
    </xf>
    <xf numFmtId="0" fontId="7" fillId="0" borderId="36" xfId="0" applyFont="1" applyBorder="1" applyAlignment="1" applyProtection="1">
      <alignment wrapText="1"/>
      <protection locked="0"/>
    </xf>
    <xf numFmtId="0" fontId="1" fillId="0" borderId="0" xfId="0" applyFont="1" applyProtection="1">
      <protection locked="0"/>
    </xf>
    <xf numFmtId="0" fontId="1" fillId="8" borderId="52" xfId="0" applyFont="1" applyFill="1" applyBorder="1" applyProtection="1">
      <protection locked="0"/>
    </xf>
    <xf numFmtId="0" fontId="10" fillId="8" borderId="8" xfId="0" applyFont="1" applyFill="1" applyBorder="1" applyProtection="1">
      <protection locked="0"/>
    </xf>
    <xf numFmtId="0" fontId="10" fillId="8" borderId="53" xfId="0" applyFont="1" applyFill="1" applyBorder="1" applyProtection="1">
      <protection locked="0"/>
    </xf>
    <xf numFmtId="0" fontId="18" fillId="7" borderId="59" xfId="0" applyFont="1" applyFill="1" applyBorder="1" applyProtection="1">
      <protection locked="0"/>
    </xf>
    <xf numFmtId="0" fontId="9" fillId="7" borderId="35" xfId="0" applyFont="1" applyFill="1" applyBorder="1" applyProtection="1">
      <protection locked="0"/>
    </xf>
    <xf numFmtId="0" fontId="9" fillId="7" borderId="36" xfId="0" applyFont="1" applyFill="1" applyBorder="1" applyProtection="1">
      <protection locked="0"/>
    </xf>
    <xf numFmtId="0" fontId="1" fillId="0" borderId="52" xfId="0" applyFont="1" applyBorder="1" applyProtection="1">
      <protection locked="0"/>
    </xf>
    <xf numFmtId="0" fontId="7" fillId="0" borderId="8" xfId="0" applyFont="1" applyBorder="1" applyAlignment="1" applyProtection="1">
      <alignment horizontal="left" vertical="center"/>
      <protection locked="0"/>
    </xf>
    <xf numFmtId="0" fontId="7" fillId="0" borderId="8" xfId="0" applyFont="1" applyBorder="1" applyAlignment="1" applyProtection="1">
      <alignment horizontal="left" vertical="center" wrapText="1"/>
      <protection locked="0"/>
    </xf>
    <xf numFmtId="0" fontId="7" fillId="0" borderId="53" xfId="0" applyFont="1" applyBorder="1" applyAlignment="1" applyProtection="1">
      <alignment wrapText="1"/>
      <protection locked="0"/>
    </xf>
    <xf numFmtId="2" fontId="1" fillId="10" borderId="42" xfId="0" applyNumberFormat="1" applyFont="1" applyFill="1" applyBorder="1" applyAlignment="1">
      <alignment horizontal="center" vertical="top"/>
    </xf>
    <xf numFmtId="0" fontId="1" fillId="10" borderId="5" xfId="0" applyFont="1" applyFill="1" applyBorder="1" applyAlignment="1" applyProtection="1">
      <alignment horizontal="left" vertical="center"/>
      <protection locked="0"/>
    </xf>
    <xf numFmtId="0" fontId="1" fillId="10" borderId="5" xfId="0" applyFont="1" applyFill="1" applyBorder="1" applyAlignment="1" applyProtection="1">
      <alignment horizontal="left" vertical="top" wrapText="1"/>
      <protection locked="0"/>
    </xf>
    <xf numFmtId="164" fontId="1" fillId="10" borderId="5" xfId="0" applyNumberFormat="1" applyFont="1" applyFill="1" applyBorder="1" applyAlignment="1" applyProtection="1">
      <alignment horizontal="center" vertical="center"/>
      <protection locked="0"/>
    </xf>
    <xf numFmtId="0" fontId="1" fillId="10" borderId="5" xfId="0" applyFont="1" applyFill="1" applyBorder="1" applyProtection="1">
      <protection locked="0"/>
    </xf>
    <xf numFmtId="0" fontId="1" fillId="10" borderId="5" xfId="0" applyFont="1" applyFill="1" applyBorder="1" applyAlignment="1" applyProtection="1">
      <alignment horizontal="left" vertical="center" wrapText="1"/>
      <protection locked="0"/>
    </xf>
    <xf numFmtId="0" fontId="1" fillId="10" borderId="5" xfId="0" applyFont="1" applyFill="1" applyBorder="1" applyAlignment="1" applyProtection="1">
      <alignment horizontal="center" vertical="center"/>
      <protection locked="0"/>
    </xf>
    <xf numFmtId="164" fontId="1" fillId="10" borderId="39" xfId="0" applyNumberFormat="1" applyFont="1" applyFill="1" applyBorder="1" applyAlignment="1" applyProtection="1">
      <alignment horizontal="center" vertical="center"/>
      <protection locked="0"/>
    </xf>
    <xf numFmtId="0" fontId="17" fillId="0" borderId="0" xfId="0" applyFont="1" applyAlignment="1">
      <alignment horizontal="left" vertical="top" wrapText="1"/>
    </xf>
    <xf numFmtId="0" fontId="5" fillId="0" borderId="0" xfId="1" applyBorder="1" applyAlignment="1">
      <alignment vertical="center" wrapText="1"/>
    </xf>
    <xf numFmtId="14" fontId="1" fillId="0" borderId="35" xfId="0" applyNumberFormat="1" applyFont="1" applyBorder="1" applyAlignment="1">
      <alignment horizontal="center" vertical="center"/>
    </xf>
    <xf numFmtId="0" fontId="14" fillId="7" borderId="30" xfId="1" applyFont="1" applyFill="1" applyBorder="1" applyAlignment="1">
      <alignment horizontal="center" wrapText="1"/>
    </xf>
    <xf numFmtId="0" fontId="14" fillId="7" borderId="23" xfId="1" applyFont="1" applyFill="1" applyBorder="1" applyAlignment="1">
      <alignment horizontal="center"/>
    </xf>
    <xf numFmtId="0" fontId="14" fillId="7" borderId="31" xfId="1" applyFont="1" applyFill="1" applyBorder="1" applyAlignment="1">
      <alignment horizontal="center"/>
    </xf>
    <xf numFmtId="0" fontId="14" fillId="7" borderId="30" xfId="1" applyFont="1" applyFill="1" applyBorder="1" applyAlignment="1">
      <alignment horizontal="center" vertical="center" wrapText="1"/>
    </xf>
    <xf numFmtId="0" fontId="14" fillId="7" borderId="23" xfId="1" applyFont="1" applyFill="1" applyBorder="1" applyAlignment="1">
      <alignment horizontal="center" vertical="center" wrapText="1"/>
    </xf>
    <xf numFmtId="0" fontId="14" fillId="7" borderId="31" xfId="1" applyFont="1" applyFill="1" applyBorder="1" applyAlignment="1">
      <alignment horizontal="center" vertical="center" wrapText="1"/>
    </xf>
    <xf numFmtId="0" fontId="3" fillId="0" borderId="16" xfId="0" applyFont="1" applyBorder="1" applyAlignment="1">
      <alignment horizontal="left"/>
    </xf>
    <xf numFmtId="0" fontId="3" fillId="0" borderId="17" xfId="0" applyFont="1" applyBorder="1" applyAlignment="1">
      <alignment horizontal="left"/>
    </xf>
    <xf numFmtId="0" fontId="3" fillId="0" borderId="1" xfId="0" applyFont="1" applyBorder="1" applyAlignment="1">
      <alignment horizontal="left"/>
    </xf>
    <xf numFmtId="0" fontId="3" fillId="0" borderId="19" xfId="0" applyFont="1" applyBorder="1" applyAlignment="1">
      <alignment horizontal="left"/>
    </xf>
    <xf numFmtId="0" fontId="3" fillId="0" borderId="21" xfId="0" applyFont="1" applyBorder="1" applyAlignment="1">
      <alignment horizontal="left"/>
    </xf>
    <xf numFmtId="0" fontId="3" fillId="0" borderId="22" xfId="0" applyFont="1" applyBorder="1" applyAlignment="1">
      <alignment horizontal="left"/>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10" fillId="0" borderId="59" xfId="0" applyFont="1" applyBorder="1" applyAlignment="1">
      <alignment horizontal="left" vertical="top"/>
    </xf>
    <xf numFmtId="0" fontId="10" fillId="0" borderId="60" xfId="0" applyFont="1" applyBorder="1" applyAlignment="1">
      <alignment horizontal="left" vertical="top"/>
    </xf>
    <xf numFmtId="0" fontId="10" fillId="0" borderId="46" xfId="0" applyFont="1" applyBorder="1" applyAlignment="1">
      <alignment horizontal="left" vertical="top"/>
    </xf>
    <xf numFmtId="0" fontId="4" fillId="0" borderId="35" xfId="0" applyFont="1" applyBorder="1" applyAlignment="1">
      <alignment horizontal="left" vertical="top" wrapText="1"/>
    </xf>
    <xf numFmtId="0" fontId="4" fillId="0" borderId="58" xfId="0" applyFont="1" applyBorder="1" applyAlignment="1">
      <alignment horizontal="left" vertical="top" wrapText="1"/>
    </xf>
    <xf numFmtId="0" fontId="4" fillId="0" borderId="47" xfId="0" applyFont="1" applyBorder="1" applyAlignment="1">
      <alignment horizontal="left" vertical="top" wrapText="1"/>
    </xf>
    <xf numFmtId="0" fontId="4" fillId="0" borderId="51" xfId="0" applyFont="1" applyBorder="1" applyAlignment="1">
      <alignment horizontal="left" vertical="top" wrapText="1"/>
    </xf>
    <xf numFmtId="0" fontId="17" fillId="0" borderId="30" xfId="0" applyFont="1" applyBorder="1" applyAlignment="1">
      <alignment vertical="top" wrapText="1"/>
    </xf>
    <xf numFmtId="0" fontId="17" fillId="0" borderId="31" xfId="0" applyFont="1" applyBorder="1" applyAlignment="1">
      <alignment vertical="top" wrapText="1"/>
    </xf>
    <xf numFmtId="0" fontId="25" fillId="0" borderId="30" xfId="0" applyFont="1" applyBorder="1" applyAlignment="1">
      <alignment vertical="top" wrapText="1"/>
    </xf>
    <xf numFmtId="0" fontId="25" fillId="0" borderId="31" xfId="0" applyFont="1" applyBorder="1" applyAlignment="1">
      <alignment vertical="top" wrapText="1"/>
    </xf>
    <xf numFmtId="0" fontId="17" fillId="0" borderId="30" xfId="0" applyFont="1" applyBorder="1" applyAlignment="1">
      <alignment horizontal="left" vertical="top" wrapText="1"/>
    </xf>
    <xf numFmtId="0" fontId="17" fillId="0" borderId="31" xfId="0" applyFont="1" applyBorder="1" applyAlignment="1">
      <alignment horizontal="left" vertical="top" wrapText="1"/>
    </xf>
    <xf numFmtId="0" fontId="17" fillId="0" borderId="23" xfId="0" applyFont="1" applyBorder="1" applyAlignment="1">
      <alignment horizontal="left" vertical="top" wrapText="1"/>
    </xf>
    <xf numFmtId="0" fontId="10" fillId="0" borderId="15" xfId="0" applyFont="1" applyBorder="1" applyAlignment="1">
      <alignment horizontal="left" vertical="top"/>
    </xf>
    <xf numFmtId="0" fontId="10" fillId="0" borderId="18" xfId="0" applyFont="1" applyBorder="1" applyAlignment="1">
      <alignment horizontal="left" vertical="top"/>
    </xf>
    <xf numFmtId="0" fontId="10" fillId="0" borderId="20" xfId="0" applyFont="1" applyBorder="1" applyAlignment="1">
      <alignment horizontal="left" vertical="top"/>
    </xf>
    <xf numFmtId="0" fontId="4" fillId="0" borderId="16" xfId="0" applyFont="1" applyBorder="1" applyAlignment="1">
      <alignment horizontal="left" vertical="top" wrapText="1"/>
    </xf>
    <xf numFmtId="0" fontId="2" fillId="0" borderId="24" xfId="0" applyFont="1" applyBorder="1" applyAlignment="1">
      <alignment horizontal="left"/>
    </xf>
    <xf numFmtId="0" fontId="2" fillId="0" borderId="25" xfId="0" applyFont="1" applyBorder="1" applyAlignment="1">
      <alignment horizontal="left"/>
    </xf>
    <xf numFmtId="0" fontId="2" fillId="0" borderId="26" xfId="0" applyFont="1" applyBorder="1" applyAlignment="1">
      <alignment horizontal="left"/>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7" fillId="0" borderId="33" xfId="0" applyFont="1" applyBorder="1" applyAlignment="1" applyProtection="1">
      <alignment horizontal="left" vertical="center"/>
      <protection locked="0"/>
    </xf>
    <xf numFmtId="0" fontId="7" fillId="0" borderId="34" xfId="0" applyFont="1" applyBorder="1" applyAlignment="1" applyProtection="1">
      <alignment horizontal="left" vertical="center"/>
      <protection locked="0"/>
    </xf>
    <xf numFmtId="0" fontId="1" fillId="0" borderId="1" xfId="0" applyFont="1" applyBorder="1" applyAlignment="1">
      <alignment vertical="top" wrapText="1"/>
    </xf>
    <xf numFmtId="0" fontId="1" fillId="0" borderId="21" xfId="0" applyFont="1" applyBorder="1" applyAlignment="1">
      <alignment vertical="top" wrapText="1"/>
    </xf>
    <xf numFmtId="0" fontId="1" fillId="0" borderId="37" xfId="0" applyFont="1" applyBorder="1" applyAlignment="1">
      <alignment vertical="top" wrapText="1"/>
    </xf>
    <xf numFmtId="0" fontId="1" fillId="0" borderId="38" xfId="0" applyFont="1" applyBorder="1" applyAlignment="1">
      <alignment vertical="top" wrapText="1"/>
    </xf>
    <xf numFmtId="0" fontId="1" fillId="0" borderId="1" xfId="0" applyFont="1" applyBorder="1" applyAlignment="1">
      <alignment horizontal="left" vertical="top" wrapText="1"/>
    </xf>
    <xf numFmtId="0" fontId="1" fillId="0" borderId="21" xfId="0" applyFont="1" applyBorder="1" applyAlignment="1">
      <alignment horizontal="left" vertical="top" wrapText="1"/>
    </xf>
    <xf numFmtId="0" fontId="7" fillId="8" borderId="43" xfId="0" applyFont="1" applyFill="1" applyBorder="1" applyAlignment="1">
      <alignment horizontal="left" vertical="top"/>
    </xf>
    <xf numFmtId="0" fontId="7" fillId="8" borderId="44" xfId="0" applyFont="1" applyFill="1" applyBorder="1" applyAlignment="1">
      <alignment horizontal="left" vertical="top"/>
    </xf>
    <xf numFmtId="0" fontId="7" fillId="8" borderId="45" xfId="0" applyFont="1" applyFill="1" applyBorder="1" applyAlignment="1">
      <alignment horizontal="left" vertical="top"/>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1" fillId="0" borderId="49" xfId="0" applyFont="1" applyBorder="1" applyAlignment="1">
      <alignment horizontal="left" wrapText="1"/>
    </xf>
    <xf numFmtId="0" fontId="1" fillId="0" borderId="50" xfId="0" applyFont="1" applyBorder="1" applyAlignment="1">
      <alignment horizontal="left" wrapText="1"/>
    </xf>
    <xf numFmtId="0" fontId="14" fillId="7" borderId="32" xfId="0" applyFont="1" applyFill="1" applyBorder="1" applyAlignment="1">
      <alignment horizontal="left" wrapText="1"/>
    </xf>
    <xf numFmtId="0" fontId="7" fillId="7" borderId="40" xfId="0" applyFont="1" applyFill="1" applyBorder="1" applyAlignment="1">
      <alignment horizontal="left" wrapText="1"/>
    </xf>
    <xf numFmtId="0" fontId="7" fillId="7" borderId="41" xfId="0" applyFont="1" applyFill="1" applyBorder="1" applyAlignment="1">
      <alignment horizontal="left" wrapText="1"/>
    </xf>
    <xf numFmtId="0" fontId="1" fillId="0" borderId="1" xfId="0" applyFont="1" applyBorder="1" applyAlignment="1">
      <alignment horizontal="left" wrapText="1"/>
    </xf>
    <xf numFmtId="0" fontId="1" fillId="0" borderId="3" xfId="0" applyFont="1" applyBorder="1" applyAlignment="1">
      <alignment horizontal="left" wrapText="1"/>
    </xf>
    <xf numFmtId="0" fontId="1" fillId="0" borderId="13" xfId="0" applyFont="1" applyBorder="1" applyAlignment="1">
      <alignment horizontal="left" wrapText="1"/>
    </xf>
    <xf numFmtId="0" fontId="1" fillId="0" borderId="21" xfId="0" applyFont="1" applyBorder="1" applyAlignment="1">
      <alignment horizontal="left" wrapText="1"/>
    </xf>
    <xf numFmtId="0" fontId="7" fillId="8" borderId="18" xfId="0" applyFont="1" applyFill="1" applyBorder="1" applyAlignment="1">
      <alignment horizontal="left" wrapText="1"/>
    </xf>
    <xf numFmtId="0" fontId="7" fillId="8" borderId="1" xfId="0" applyFont="1" applyFill="1" applyBorder="1" applyAlignment="1">
      <alignment horizontal="left" wrapText="1"/>
    </xf>
    <xf numFmtId="0" fontId="7" fillId="8" borderId="19" xfId="0" applyFont="1" applyFill="1" applyBorder="1" applyAlignment="1">
      <alignment horizontal="left" wrapText="1"/>
    </xf>
    <xf numFmtId="0" fontId="14" fillId="7" borderId="15" xfId="0" applyFont="1" applyFill="1" applyBorder="1" applyAlignment="1">
      <alignment horizontal="left" wrapText="1"/>
    </xf>
    <xf numFmtId="0" fontId="7" fillId="7" borderId="16" xfId="0" applyFont="1" applyFill="1" applyBorder="1" applyAlignment="1">
      <alignment horizontal="left" wrapText="1"/>
    </xf>
    <xf numFmtId="0" fontId="7" fillId="7" borderId="17" xfId="0" applyFont="1" applyFill="1" applyBorder="1" applyAlignment="1">
      <alignment horizontal="left" wrapText="1"/>
    </xf>
    <xf numFmtId="0" fontId="1" fillId="0" borderId="5" xfId="0" applyFont="1" applyBorder="1" applyAlignment="1">
      <alignment horizontal="left" wrapText="1"/>
    </xf>
    <xf numFmtId="0" fontId="7" fillId="0" borderId="8" xfId="0" applyFont="1" applyBorder="1" applyAlignment="1" applyProtection="1">
      <alignment horizontal="left" vertical="center"/>
      <protection locked="0"/>
    </xf>
    <xf numFmtId="0" fontId="1" fillId="0" borderId="51" xfId="0" applyFont="1" applyBorder="1" applyAlignment="1">
      <alignment horizontal="left" vertical="top" wrapText="1"/>
    </xf>
    <xf numFmtId="0" fontId="10" fillId="0" borderId="1" xfId="0" applyFont="1" applyBorder="1" applyAlignment="1">
      <alignment horizontal="left" wrapText="1"/>
    </xf>
    <xf numFmtId="0" fontId="1" fillId="10" borderId="3" xfId="0" applyFont="1" applyFill="1" applyBorder="1" applyAlignment="1">
      <alignment horizontal="left" vertical="top" wrapText="1"/>
    </xf>
    <xf numFmtId="0" fontId="1" fillId="10" borderId="13" xfId="0" applyFont="1" applyFill="1" applyBorder="1" applyAlignment="1">
      <alignment horizontal="left" vertical="top" wrapText="1"/>
    </xf>
    <xf numFmtId="0" fontId="14" fillId="7" borderId="32" xfId="0" applyFont="1" applyFill="1" applyBorder="1" applyAlignment="1">
      <alignment horizontal="left" vertical="center"/>
    </xf>
    <xf numFmtId="0" fontId="14" fillId="7" borderId="40" xfId="0" applyFont="1" applyFill="1" applyBorder="1" applyAlignment="1">
      <alignment horizontal="left" vertical="center"/>
    </xf>
    <xf numFmtId="0" fontId="14" fillId="7" borderId="41" xfId="0" applyFont="1" applyFill="1" applyBorder="1" applyAlignment="1">
      <alignment horizontal="left" vertical="center"/>
    </xf>
    <xf numFmtId="0" fontId="7" fillId="8" borderId="32" xfId="0" applyFont="1" applyFill="1" applyBorder="1" applyAlignment="1">
      <alignment horizontal="left" vertical="center"/>
    </xf>
    <xf numFmtId="0" fontId="7" fillId="8" borderId="40" xfId="0" applyFont="1" applyFill="1" applyBorder="1" applyAlignment="1">
      <alignment horizontal="left" vertical="center"/>
    </xf>
    <xf numFmtId="0" fontId="7" fillId="8" borderId="41" xfId="0" applyFont="1" applyFill="1" applyBorder="1" applyAlignment="1">
      <alignment horizontal="left" vertical="center"/>
    </xf>
    <xf numFmtId="0" fontId="7" fillId="8" borderId="24" xfId="0" applyFont="1" applyFill="1" applyBorder="1" applyAlignment="1">
      <alignment horizontal="left" vertical="center"/>
    </xf>
    <xf numFmtId="0" fontId="7" fillId="8" borderId="25" xfId="0" applyFont="1" applyFill="1" applyBorder="1" applyAlignment="1">
      <alignment horizontal="left" vertical="center"/>
    </xf>
    <xf numFmtId="0" fontId="7" fillId="8" borderId="26" xfId="0" applyFont="1" applyFill="1" applyBorder="1" applyAlignment="1">
      <alignment horizontal="left" vertical="center"/>
    </xf>
    <xf numFmtId="0" fontId="1" fillId="0" borderId="16" xfId="0" applyFont="1" applyBorder="1" applyAlignment="1">
      <alignment vertical="top" wrapText="1"/>
    </xf>
    <xf numFmtId="0" fontId="7" fillId="8" borderId="56" xfId="0" applyFont="1" applyFill="1" applyBorder="1" applyAlignment="1">
      <alignment horizontal="left" vertical="center"/>
    </xf>
    <xf numFmtId="0" fontId="7" fillId="8" borderId="0" xfId="0" applyFont="1" applyFill="1" applyAlignment="1">
      <alignment horizontal="left" vertical="center"/>
    </xf>
    <xf numFmtId="0" fontId="7" fillId="8" borderId="57" xfId="0" applyFont="1" applyFill="1" applyBorder="1" applyAlignment="1">
      <alignment horizontal="left" vertical="center"/>
    </xf>
    <xf numFmtId="0" fontId="1" fillId="0" borderId="3" xfId="0" applyFont="1" applyBorder="1" applyAlignment="1">
      <alignment vertical="top" wrapText="1"/>
    </xf>
    <xf numFmtId="0" fontId="1" fillId="0" borderId="13" xfId="0" applyFont="1" applyBorder="1" applyAlignment="1">
      <alignment vertical="top" wrapText="1"/>
    </xf>
    <xf numFmtId="0" fontId="1" fillId="0" borderId="16" xfId="0" applyFont="1" applyBorder="1" applyAlignment="1">
      <alignment horizontal="left" vertical="top" wrapText="1"/>
    </xf>
    <xf numFmtId="0" fontId="4" fillId="0" borderId="0" xfId="0" applyFont="1" applyAlignment="1">
      <alignment horizontal="left" vertical="center" wrapText="1" indent="2"/>
    </xf>
    <xf numFmtId="0" fontId="17" fillId="0" borderId="30" xfId="0" applyFont="1" applyBorder="1" applyAlignment="1">
      <alignment vertical="center" wrapText="1"/>
    </xf>
    <xf numFmtId="0" fontId="17" fillId="0" borderId="31" xfId="0" applyFont="1" applyBorder="1" applyAlignment="1">
      <alignment vertical="center" wrapText="1"/>
    </xf>
    <xf numFmtId="0" fontId="25" fillId="0" borderId="30" xfId="0" applyFont="1" applyBorder="1" applyAlignment="1">
      <alignment horizontal="left" vertical="center" wrapText="1"/>
    </xf>
    <xf numFmtId="0" fontId="25" fillId="0" borderId="31" xfId="0" applyFont="1" applyBorder="1" applyAlignment="1">
      <alignment horizontal="left" vertical="center" wrapText="1"/>
    </xf>
    <xf numFmtId="0" fontId="17" fillId="0" borderId="23" xfId="0" applyFont="1" applyBorder="1" applyAlignment="1">
      <alignment vertical="center" wrapText="1"/>
    </xf>
    <xf numFmtId="0" fontId="25" fillId="0" borderId="30" xfId="0" applyFont="1" applyBorder="1" applyAlignment="1">
      <alignment horizontal="justify" vertical="center" wrapText="1"/>
    </xf>
    <xf numFmtId="0" fontId="25" fillId="0" borderId="31" xfId="0" applyFont="1" applyBorder="1" applyAlignment="1">
      <alignment horizontal="justify" vertical="center" wrapText="1"/>
    </xf>
    <xf numFmtId="0" fontId="17" fillId="8" borderId="32" xfId="0" applyFont="1" applyFill="1" applyBorder="1" applyAlignment="1">
      <alignment vertical="center" wrapText="1"/>
    </xf>
    <xf numFmtId="0" fontId="17" fillId="8" borderId="41" xfId="0" applyFont="1" applyFill="1" applyBorder="1" applyAlignment="1">
      <alignment vertical="center" wrapText="1"/>
    </xf>
    <xf numFmtId="0" fontId="25" fillId="0" borderId="30" xfId="0" applyFont="1" applyBorder="1" applyAlignment="1">
      <alignment vertical="center" wrapText="1"/>
    </xf>
    <xf numFmtId="0" fontId="25" fillId="0" borderId="31" xfId="0" applyFont="1" applyBorder="1" applyAlignment="1">
      <alignment vertical="center" wrapText="1"/>
    </xf>
    <xf numFmtId="0" fontId="27" fillId="0" borderId="30" xfId="0" applyFont="1" applyBorder="1" applyAlignment="1">
      <alignment vertical="center" wrapText="1"/>
    </xf>
    <xf numFmtId="0" fontId="27" fillId="0" borderId="23" xfId="0" applyFont="1" applyBorder="1" applyAlignment="1">
      <alignment vertical="center" wrapText="1"/>
    </xf>
    <xf numFmtId="0" fontId="27" fillId="0" borderId="31" xfId="0" applyFont="1" applyBorder="1" applyAlignment="1">
      <alignment vertical="center" wrapText="1"/>
    </xf>
    <xf numFmtId="0" fontId="7" fillId="0" borderId="30" xfId="0" applyFont="1" applyBorder="1" applyAlignment="1">
      <alignment vertical="center" wrapText="1"/>
    </xf>
    <xf numFmtId="0" fontId="7" fillId="0" borderId="31" xfId="0" applyFont="1" applyBorder="1" applyAlignment="1">
      <alignment vertical="center" wrapText="1"/>
    </xf>
    <xf numFmtId="0" fontId="7" fillId="0" borderId="23" xfId="0" applyFont="1" applyBorder="1" applyAlignment="1">
      <alignment vertical="center" wrapText="1"/>
    </xf>
    <xf numFmtId="0" fontId="22" fillId="7" borderId="32" xfId="0" applyFont="1" applyFill="1" applyBorder="1" applyAlignment="1">
      <alignment vertical="center" wrapText="1"/>
    </xf>
    <xf numFmtId="0" fontId="22" fillId="7" borderId="41" xfId="0" applyFont="1" applyFill="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vertical="center" wrapText="1"/>
    </xf>
    <xf numFmtId="0" fontId="21" fillId="0" borderId="56" xfId="1" applyFont="1" applyBorder="1" applyAlignment="1">
      <alignment vertical="center" wrapText="1"/>
    </xf>
    <xf numFmtId="0" fontId="21" fillId="0" borderId="57" xfId="1" applyFont="1" applyBorder="1" applyAlignment="1">
      <alignment vertical="center" wrapText="1"/>
    </xf>
    <xf numFmtId="0" fontId="4" fillId="0" borderId="27" xfId="0" applyFont="1" applyBorder="1" applyAlignment="1">
      <alignment horizontal="justify" vertical="center" wrapText="1"/>
    </xf>
    <xf numFmtId="0" fontId="4" fillId="0" borderId="29" xfId="0" applyFont="1" applyBorder="1" applyAlignment="1">
      <alignment horizontal="justify" vertical="center" wrapText="1"/>
    </xf>
    <xf numFmtId="0" fontId="21" fillId="0" borderId="30" xfId="1" applyFont="1" applyBorder="1" applyAlignment="1">
      <alignment horizontal="justify" vertical="center" wrapText="1"/>
    </xf>
    <xf numFmtId="0" fontId="21" fillId="0" borderId="31" xfId="1" applyFont="1" applyBorder="1" applyAlignment="1">
      <alignment horizontal="justify" vertical="center" wrapText="1"/>
    </xf>
    <xf numFmtId="0" fontId="29" fillId="8" borderId="32" xfId="0" applyFont="1" applyFill="1" applyBorder="1" applyAlignment="1">
      <alignment vertical="center" wrapText="1"/>
    </xf>
    <xf numFmtId="0" fontId="29" fillId="8" borderId="41" xfId="0" applyFont="1" applyFill="1" applyBorder="1" applyAlignment="1">
      <alignment vertical="center" wrapText="1"/>
    </xf>
    <xf numFmtId="0" fontId="4" fillId="0" borderId="56" xfId="0" applyFont="1" applyBorder="1" applyAlignment="1">
      <alignment vertical="center" wrapText="1"/>
    </xf>
    <xf numFmtId="0" fontId="4" fillId="0" borderId="57" xfId="0" applyFont="1" applyBorder="1" applyAlignment="1">
      <alignment vertical="center" wrapText="1"/>
    </xf>
    <xf numFmtId="0" fontId="4" fillId="0" borderId="27" xfId="0" applyFont="1" applyBorder="1" applyAlignment="1">
      <alignment vertical="center" wrapText="1"/>
    </xf>
    <xf numFmtId="0" fontId="4" fillId="0" borderId="29" xfId="0" applyFont="1" applyBorder="1" applyAlignment="1">
      <alignment vertical="center" wrapText="1"/>
    </xf>
    <xf numFmtId="0" fontId="7" fillId="0" borderId="23" xfId="0" applyFont="1" applyBorder="1" applyAlignment="1">
      <alignment horizontal="left" vertical="top"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25" fillId="0" borderId="24" xfId="0" applyFont="1" applyBorder="1" applyAlignment="1">
      <alignment vertical="center" wrapText="1"/>
    </xf>
    <xf numFmtId="0" fontId="25" fillId="0" borderId="26" xfId="0" applyFont="1" applyBorder="1" applyAlignment="1">
      <alignment vertical="center" wrapText="1"/>
    </xf>
    <xf numFmtId="0" fontId="25" fillId="0" borderId="27" xfId="0" applyFont="1" applyBorder="1" applyAlignment="1">
      <alignment vertical="center" wrapText="1"/>
    </xf>
    <xf numFmtId="0" fontId="25" fillId="0" borderId="29" xfId="0" applyFont="1" applyBorder="1" applyAlignment="1">
      <alignment vertical="center" wrapText="1"/>
    </xf>
    <xf numFmtId="0" fontId="21" fillId="0" borderId="30" xfId="1" applyFont="1" applyBorder="1" applyAlignment="1">
      <alignment vertical="center" wrapText="1"/>
    </xf>
    <xf numFmtId="0" fontId="21" fillId="0" borderId="31" xfId="1" applyFont="1" applyBorder="1" applyAlignment="1">
      <alignment vertical="center" wrapText="1"/>
    </xf>
    <xf numFmtId="0" fontId="21" fillId="0" borderId="30" xfId="1" applyFont="1" applyBorder="1" applyAlignment="1">
      <alignment horizontal="left" vertical="center" wrapText="1"/>
    </xf>
    <xf numFmtId="0" fontId="21" fillId="0" borderId="31" xfId="1"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17" fillId="0" borderId="23" xfId="0" applyFont="1" applyBorder="1" applyAlignment="1">
      <alignment vertical="top" wrapText="1"/>
    </xf>
    <xf numFmtId="0" fontId="25" fillId="0" borderId="30" xfId="0" applyFont="1" applyBorder="1" applyAlignment="1">
      <alignment horizontal="left" vertical="top" wrapText="1"/>
    </xf>
    <xf numFmtId="0" fontId="25" fillId="0" borderId="23" xfId="0" applyFont="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23" xfId="0" applyFont="1" applyBorder="1" applyAlignment="1">
      <alignment horizontal="left" vertical="center" wrapText="1"/>
    </xf>
    <xf numFmtId="0" fontId="4" fillId="0" borderId="23" xfId="0" applyFont="1" applyBorder="1" applyAlignment="1">
      <alignment vertical="center" wrapText="1"/>
    </xf>
    <xf numFmtId="0" fontId="29" fillId="8" borderId="32" xfId="0" applyFont="1" applyFill="1" applyBorder="1" applyAlignment="1">
      <alignment horizontal="justify" vertical="center" wrapText="1"/>
    </xf>
    <xf numFmtId="0" fontId="29" fillId="8" borderId="41" xfId="0" applyFont="1" applyFill="1" applyBorder="1" applyAlignment="1">
      <alignment horizontal="justify" vertical="center" wrapText="1"/>
    </xf>
  </cellXfs>
  <cellStyles count="2">
    <cellStyle name="Hyperlink" xfId="1" builtinId="8"/>
    <cellStyle name="Normal" xfId="0" builtinId="0"/>
  </cellStyles>
  <dxfs count="116">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ont>
        <b/>
        <i val="0"/>
        <color theme="1"/>
      </font>
      <fill>
        <patternFill patternType="none">
          <bgColor auto="1"/>
        </patternFill>
      </fill>
    </dxf>
    <dxf>
      <font>
        <b/>
        <i val="0"/>
        <color rgb="FFC00000"/>
      </font>
    </dxf>
    <dxf>
      <font>
        <b/>
        <i val="0"/>
        <color theme="1"/>
      </font>
      <fill>
        <patternFill patternType="none">
          <bgColor auto="1"/>
        </patternFill>
      </fill>
    </dxf>
    <dxf>
      <font>
        <b/>
        <i val="0"/>
        <color rgb="FFC00000"/>
      </font>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ill>
        <patternFill>
          <bgColor theme="5" tint="0.79998168889431442"/>
        </patternFill>
      </fill>
    </dxf>
    <dxf>
      <fill>
        <patternFill>
          <bgColor theme="5" tint="0.79998168889431442"/>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rgb="FF00B0F0"/>
      </font>
      <fill>
        <patternFill>
          <bgColor rgb="FF00B0F0"/>
        </patternFill>
      </fill>
    </dxf>
    <dxf>
      <font>
        <b/>
        <i val="0"/>
        <color theme="1"/>
      </font>
      <fill>
        <patternFill patternType="none">
          <bgColor auto="1"/>
        </patternFill>
      </fill>
    </dxf>
    <dxf>
      <font>
        <b/>
        <i val="0"/>
        <color rgb="FFC00000"/>
      </font>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003087"/>
      <color rgb="FF41B6E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B38DD4C-18F8-4AD4-8FEE-8EB63CB8A2E4}" type="doc">
      <dgm:prSet loTypeId="urn:microsoft.com/office/officeart/2005/8/layout/hProcess9" loCatId="process" qsTypeId="urn:microsoft.com/office/officeart/2005/8/quickstyle/simple1" qsCatId="simple" csTypeId="urn:microsoft.com/office/officeart/2005/8/colors/accent1_2" csCatId="accent1" phldr="1"/>
      <dgm:spPr/>
    </dgm:pt>
    <dgm:pt modelId="{B2B4BEE0-9ADA-4A18-92D2-B0FC05E2C795}">
      <dgm:prSet phldrT="[Text]"/>
      <dgm:spPr>
        <a:solidFill>
          <a:srgbClr val="003087"/>
        </a:solidFill>
      </dgm:spPr>
      <dgm:t>
        <a:bodyPr/>
        <a:lstStyle/>
        <a:p>
          <a:r>
            <a:rPr lang="en-US" dirty="0">
              <a:latin typeface="Arial" panose="020B0604020202020204" pitchFamily="34" charset="0"/>
              <a:cs typeface="Arial" panose="020B0604020202020204" pitchFamily="34" charset="0"/>
            </a:rPr>
            <a:t>Trusts pay an additional 10% maternity CNST contribution - the MIS contribution.</a:t>
          </a:r>
        </a:p>
      </dgm:t>
    </dgm:pt>
    <dgm:pt modelId="{C90404EE-CBB9-4C08-95EE-7AF6FABD3D6F}" type="parTrans" cxnId="{5741D40D-9390-48B0-B264-65C13B24ECCA}">
      <dgm:prSet/>
      <dgm:spPr/>
      <dgm:t>
        <a:bodyPr/>
        <a:lstStyle/>
        <a:p>
          <a:endParaRPr lang="en-US"/>
        </a:p>
      </dgm:t>
    </dgm:pt>
    <dgm:pt modelId="{C2B7DF35-8765-4780-BB67-A45D6AE6089B}" type="sibTrans" cxnId="{5741D40D-9390-48B0-B264-65C13B24ECCA}">
      <dgm:prSet/>
      <dgm:spPr/>
      <dgm:t>
        <a:bodyPr/>
        <a:lstStyle/>
        <a:p>
          <a:endParaRPr lang="en-US"/>
        </a:p>
      </dgm:t>
    </dgm:pt>
    <dgm:pt modelId="{4291C64B-D38F-40F0-ACE3-6C0CB2A6D55C}">
      <dgm:prSet phldrT="[Text]"/>
      <dgm:spPr>
        <a:solidFill>
          <a:srgbClr val="003087"/>
        </a:solidFill>
      </dgm:spPr>
      <dgm:t>
        <a:bodyPr/>
        <a:lstStyle/>
        <a:p>
          <a:r>
            <a:rPr lang="en-GB" b="1" dirty="0">
              <a:solidFill>
                <a:schemeClr val="bg1"/>
              </a:solidFill>
              <a:latin typeface="Arial" panose="020B0604020202020204" pitchFamily="34" charset="0"/>
              <a:ea typeface="Arial"/>
              <a:cs typeface="Arial" panose="020B0604020202020204" pitchFamily="34" charset="0"/>
            </a:rPr>
            <a:t>All 10 safety actions are met:</a:t>
          </a:r>
        </a:p>
        <a:p>
          <a:r>
            <a:rPr lang="en-GB" dirty="0">
              <a:solidFill>
                <a:schemeClr val="bg1"/>
              </a:solidFill>
              <a:latin typeface="Arial" panose="020B0604020202020204" pitchFamily="34" charset="0"/>
              <a:ea typeface="Arial"/>
              <a:cs typeface="Arial" panose="020B0604020202020204" pitchFamily="34" charset="0"/>
            </a:rPr>
            <a:t>Trusts receive initial 10% maternity MIS contribution back, plus a share of any unallocated funds.</a:t>
          </a:r>
          <a:endParaRPr lang="en-US" dirty="0">
            <a:solidFill>
              <a:schemeClr val="bg1"/>
            </a:solidFill>
            <a:latin typeface="Arial" panose="020B0604020202020204" pitchFamily="34" charset="0"/>
            <a:cs typeface="Arial" panose="020B0604020202020204" pitchFamily="34" charset="0"/>
          </a:endParaRPr>
        </a:p>
      </dgm:t>
    </dgm:pt>
    <dgm:pt modelId="{9A67F99C-0110-4DD1-A5AB-C625B4D16919}" type="parTrans" cxnId="{61BB7A71-AECD-4403-8014-E1E79CDC1008}">
      <dgm:prSet/>
      <dgm:spPr/>
      <dgm:t>
        <a:bodyPr/>
        <a:lstStyle/>
        <a:p>
          <a:endParaRPr lang="en-US"/>
        </a:p>
      </dgm:t>
    </dgm:pt>
    <dgm:pt modelId="{EE11B80D-FFF5-4F1B-99D1-6C0574C3E2E6}" type="sibTrans" cxnId="{61BB7A71-AECD-4403-8014-E1E79CDC1008}">
      <dgm:prSet/>
      <dgm:spPr/>
      <dgm:t>
        <a:bodyPr/>
        <a:lstStyle/>
        <a:p>
          <a:endParaRPr lang="en-US"/>
        </a:p>
      </dgm:t>
    </dgm:pt>
    <dgm:pt modelId="{77CD4733-540E-4655-B5AE-48F4D531A3CB}">
      <dgm:prSet phldrT="[Text]"/>
      <dgm:spPr>
        <a:solidFill>
          <a:srgbClr val="003087"/>
        </a:solidFill>
      </dgm:spPr>
      <dgm:t>
        <a:bodyPr/>
        <a:lstStyle/>
        <a:p>
          <a:r>
            <a:rPr lang="en-US" b="1" dirty="0">
              <a:latin typeface="Arial" panose="020B0604020202020204" pitchFamily="34" charset="0"/>
              <a:cs typeface="Arial" panose="020B0604020202020204" pitchFamily="34" charset="0"/>
            </a:rPr>
            <a:t>All 10 safety actions not met:</a:t>
          </a:r>
        </a:p>
        <a:p>
          <a:r>
            <a:rPr lang="en-US" dirty="0">
              <a:latin typeface="Arial" panose="020B0604020202020204" pitchFamily="34" charset="0"/>
              <a:cs typeface="Arial" panose="020B0604020202020204" pitchFamily="34" charset="0"/>
            </a:rPr>
            <a:t>Trusts supported to develop action plan and apply for smaller amount of discretionary funding.</a:t>
          </a:r>
        </a:p>
      </dgm:t>
    </dgm:pt>
    <dgm:pt modelId="{72D758F8-FD66-450F-BBB9-01EDCEBEEEAA}" type="parTrans" cxnId="{C6802491-6FCE-4EC8-8537-D4D2563921B0}">
      <dgm:prSet/>
      <dgm:spPr/>
      <dgm:t>
        <a:bodyPr/>
        <a:lstStyle/>
        <a:p>
          <a:endParaRPr lang="en-US"/>
        </a:p>
      </dgm:t>
    </dgm:pt>
    <dgm:pt modelId="{FC841E54-7B89-4025-A140-32FDB894BC30}" type="sibTrans" cxnId="{C6802491-6FCE-4EC8-8537-D4D2563921B0}">
      <dgm:prSet/>
      <dgm:spPr/>
      <dgm:t>
        <a:bodyPr/>
        <a:lstStyle/>
        <a:p>
          <a:endParaRPr lang="en-US"/>
        </a:p>
      </dgm:t>
    </dgm:pt>
    <dgm:pt modelId="{772E24FC-B169-4030-B877-78188B6B3C34}">
      <dgm:prSet phldrT="[Text]"/>
      <dgm:spPr>
        <a:solidFill>
          <a:srgbClr val="003087"/>
        </a:solidFill>
      </dgm:spPr>
      <dgm:t>
        <a:bodyPr/>
        <a:lstStyle/>
        <a:p>
          <a:r>
            <a:rPr lang="en-US" b="1" dirty="0">
              <a:latin typeface="Arial" panose="020B0604020202020204" pitchFamily="34" charset="0"/>
              <a:cs typeface="Arial" panose="020B0604020202020204" pitchFamily="34" charset="0"/>
            </a:rPr>
            <a:t>All </a:t>
          </a:r>
          <a:r>
            <a:rPr lang="en-US" dirty="0">
              <a:latin typeface="Arial" panose="020B0604020202020204" pitchFamily="34" charset="0"/>
              <a:cs typeface="Arial" panose="020B0604020202020204" pitchFamily="34" charset="0"/>
            </a:rPr>
            <a:t>monies paid into the MIS will be paid back out to participating Trusts. </a:t>
          </a:r>
        </a:p>
      </dgm:t>
    </dgm:pt>
    <dgm:pt modelId="{A85AFE33-D270-48F8-92CE-405FAD2375C2}" type="parTrans" cxnId="{BEAEC988-2290-4F24-B5A4-BCED00B8C0A0}">
      <dgm:prSet/>
      <dgm:spPr/>
      <dgm:t>
        <a:bodyPr/>
        <a:lstStyle/>
        <a:p>
          <a:endParaRPr lang="en-US"/>
        </a:p>
      </dgm:t>
    </dgm:pt>
    <dgm:pt modelId="{B94B4BC7-4042-44A9-9411-545E33CE4DC5}" type="sibTrans" cxnId="{BEAEC988-2290-4F24-B5A4-BCED00B8C0A0}">
      <dgm:prSet/>
      <dgm:spPr/>
      <dgm:t>
        <a:bodyPr/>
        <a:lstStyle/>
        <a:p>
          <a:endParaRPr lang="en-US"/>
        </a:p>
      </dgm:t>
    </dgm:pt>
    <dgm:pt modelId="{712D616C-9998-4259-8228-76267BB6E896}" type="pres">
      <dgm:prSet presAssocID="{7B38DD4C-18F8-4AD4-8FEE-8EB63CB8A2E4}" presName="CompostProcess" presStyleCnt="0">
        <dgm:presLayoutVars>
          <dgm:dir/>
          <dgm:resizeHandles val="exact"/>
        </dgm:presLayoutVars>
      </dgm:prSet>
      <dgm:spPr/>
    </dgm:pt>
    <dgm:pt modelId="{C4F7668D-8910-4718-823E-84062E556441}" type="pres">
      <dgm:prSet presAssocID="{7B38DD4C-18F8-4AD4-8FEE-8EB63CB8A2E4}" presName="arrow" presStyleLbl="bgShp" presStyleIdx="0" presStyleCnt="1"/>
      <dgm:spPr>
        <a:solidFill>
          <a:srgbClr val="41B6E6"/>
        </a:solidFill>
      </dgm:spPr>
    </dgm:pt>
    <dgm:pt modelId="{ACB9EE25-AA7F-4FAB-A310-8E4A1A4BA434}" type="pres">
      <dgm:prSet presAssocID="{7B38DD4C-18F8-4AD4-8FEE-8EB63CB8A2E4}" presName="linearProcess" presStyleCnt="0"/>
      <dgm:spPr/>
    </dgm:pt>
    <dgm:pt modelId="{B7DF9509-C0CB-4EA8-9A5C-562D06A77F93}" type="pres">
      <dgm:prSet presAssocID="{B2B4BEE0-9ADA-4A18-92D2-B0FC05E2C795}" presName="textNode" presStyleLbl="node1" presStyleIdx="0" presStyleCnt="4">
        <dgm:presLayoutVars>
          <dgm:bulletEnabled val="1"/>
        </dgm:presLayoutVars>
      </dgm:prSet>
      <dgm:spPr/>
    </dgm:pt>
    <dgm:pt modelId="{C841B2F3-0B21-4A6B-B53E-0D7908F30565}" type="pres">
      <dgm:prSet presAssocID="{C2B7DF35-8765-4780-BB67-A45D6AE6089B}" presName="sibTrans" presStyleCnt="0"/>
      <dgm:spPr/>
    </dgm:pt>
    <dgm:pt modelId="{2904D922-E117-47D1-BB30-8DB9718058B4}" type="pres">
      <dgm:prSet presAssocID="{4291C64B-D38F-40F0-ACE3-6C0CB2A6D55C}" presName="textNode" presStyleLbl="node1" presStyleIdx="1" presStyleCnt="4">
        <dgm:presLayoutVars>
          <dgm:bulletEnabled val="1"/>
        </dgm:presLayoutVars>
      </dgm:prSet>
      <dgm:spPr/>
    </dgm:pt>
    <dgm:pt modelId="{2215806C-F617-496F-A754-C0EACBE08FEC}" type="pres">
      <dgm:prSet presAssocID="{EE11B80D-FFF5-4F1B-99D1-6C0574C3E2E6}" presName="sibTrans" presStyleCnt="0"/>
      <dgm:spPr/>
    </dgm:pt>
    <dgm:pt modelId="{27C93DBC-BAB6-4F3E-8DCF-9845225D8BB1}" type="pres">
      <dgm:prSet presAssocID="{77CD4733-540E-4655-B5AE-48F4D531A3CB}" presName="textNode" presStyleLbl="node1" presStyleIdx="2" presStyleCnt="4">
        <dgm:presLayoutVars>
          <dgm:bulletEnabled val="1"/>
        </dgm:presLayoutVars>
      </dgm:prSet>
      <dgm:spPr/>
    </dgm:pt>
    <dgm:pt modelId="{8E894C51-DC28-42E8-ACC4-65AC3FA3C195}" type="pres">
      <dgm:prSet presAssocID="{FC841E54-7B89-4025-A140-32FDB894BC30}" presName="sibTrans" presStyleCnt="0"/>
      <dgm:spPr/>
    </dgm:pt>
    <dgm:pt modelId="{E7290E5A-CA87-4D90-BD7F-B76633617812}" type="pres">
      <dgm:prSet presAssocID="{772E24FC-B169-4030-B877-78188B6B3C34}" presName="textNode" presStyleLbl="node1" presStyleIdx="3" presStyleCnt="4">
        <dgm:presLayoutVars>
          <dgm:bulletEnabled val="1"/>
        </dgm:presLayoutVars>
      </dgm:prSet>
      <dgm:spPr/>
    </dgm:pt>
  </dgm:ptLst>
  <dgm:cxnLst>
    <dgm:cxn modelId="{5741D40D-9390-48B0-B264-65C13B24ECCA}" srcId="{7B38DD4C-18F8-4AD4-8FEE-8EB63CB8A2E4}" destId="{B2B4BEE0-9ADA-4A18-92D2-B0FC05E2C795}" srcOrd="0" destOrd="0" parTransId="{C90404EE-CBB9-4C08-95EE-7AF6FABD3D6F}" sibTransId="{C2B7DF35-8765-4780-BB67-A45D6AE6089B}"/>
    <dgm:cxn modelId="{370FB15C-9F82-41D5-842C-C45EFF9BF0DE}" type="presOf" srcId="{B2B4BEE0-9ADA-4A18-92D2-B0FC05E2C795}" destId="{B7DF9509-C0CB-4EA8-9A5C-562D06A77F93}" srcOrd="0" destOrd="0" presId="urn:microsoft.com/office/officeart/2005/8/layout/hProcess9"/>
    <dgm:cxn modelId="{61BB7A71-AECD-4403-8014-E1E79CDC1008}" srcId="{7B38DD4C-18F8-4AD4-8FEE-8EB63CB8A2E4}" destId="{4291C64B-D38F-40F0-ACE3-6C0CB2A6D55C}" srcOrd="1" destOrd="0" parTransId="{9A67F99C-0110-4DD1-A5AB-C625B4D16919}" sibTransId="{EE11B80D-FFF5-4F1B-99D1-6C0574C3E2E6}"/>
    <dgm:cxn modelId="{1C2EAE77-C525-4CDD-8921-27239C5A6CDD}" type="presOf" srcId="{77CD4733-540E-4655-B5AE-48F4D531A3CB}" destId="{27C93DBC-BAB6-4F3E-8DCF-9845225D8BB1}" srcOrd="0" destOrd="0" presId="urn:microsoft.com/office/officeart/2005/8/layout/hProcess9"/>
    <dgm:cxn modelId="{37441D87-D7B9-4395-8B06-65F1FC9B4A5E}" type="presOf" srcId="{4291C64B-D38F-40F0-ACE3-6C0CB2A6D55C}" destId="{2904D922-E117-47D1-BB30-8DB9718058B4}" srcOrd="0" destOrd="0" presId="urn:microsoft.com/office/officeart/2005/8/layout/hProcess9"/>
    <dgm:cxn modelId="{BEAEC988-2290-4F24-B5A4-BCED00B8C0A0}" srcId="{7B38DD4C-18F8-4AD4-8FEE-8EB63CB8A2E4}" destId="{772E24FC-B169-4030-B877-78188B6B3C34}" srcOrd="3" destOrd="0" parTransId="{A85AFE33-D270-48F8-92CE-405FAD2375C2}" sibTransId="{B94B4BC7-4042-44A9-9411-545E33CE4DC5}"/>
    <dgm:cxn modelId="{C6802491-6FCE-4EC8-8537-D4D2563921B0}" srcId="{7B38DD4C-18F8-4AD4-8FEE-8EB63CB8A2E4}" destId="{77CD4733-540E-4655-B5AE-48F4D531A3CB}" srcOrd="2" destOrd="0" parTransId="{72D758F8-FD66-450F-BBB9-01EDCEBEEEAA}" sibTransId="{FC841E54-7B89-4025-A140-32FDB894BC30}"/>
    <dgm:cxn modelId="{658C2F99-648D-43ED-9E5F-5EF50E169ECE}" type="presOf" srcId="{772E24FC-B169-4030-B877-78188B6B3C34}" destId="{E7290E5A-CA87-4D90-BD7F-B76633617812}" srcOrd="0" destOrd="0" presId="urn:microsoft.com/office/officeart/2005/8/layout/hProcess9"/>
    <dgm:cxn modelId="{8EA66CC4-B2FA-47D9-8DF0-9D92F8287595}" type="presOf" srcId="{7B38DD4C-18F8-4AD4-8FEE-8EB63CB8A2E4}" destId="{712D616C-9998-4259-8228-76267BB6E896}" srcOrd="0" destOrd="0" presId="urn:microsoft.com/office/officeart/2005/8/layout/hProcess9"/>
    <dgm:cxn modelId="{6BE5D91B-894F-4F5C-9E3B-EA66B78E4D90}" type="presParOf" srcId="{712D616C-9998-4259-8228-76267BB6E896}" destId="{C4F7668D-8910-4718-823E-84062E556441}" srcOrd="0" destOrd="0" presId="urn:microsoft.com/office/officeart/2005/8/layout/hProcess9"/>
    <dgm:cxn modelId="{FCCD1640-DD79-48C9-B9E3-C819B166076F}" type="presParOf" srcId="{712D616C-9998-4259-8228-76267BB6E896}" destId="{ACB9EE25-AA7F-4FAB-A310-8E4A1A4BA434}" srcOrd="1" destOrd="0" presId="urn:microsoft.com/office/officeart/2005/8/layout/hProcess9"/>
    <dgm:cxn modelId="{E8FB8C53-F1C8-4C9B-9CA9-D5B6CDD8B5A8}" type="presParOf" srcId="{ACB9EE25-AA7F-4FAB-A310-8E4A1A4BA434}" destId="{B7DF9509-C0CB-4EA8-9A5C-562D06A77F93}" srcOrd="0" destOrd="0" presId="urn:microsoft.com/office/officeart/2005/8/layout/hProcess9"/>
    <dgm:cxn modelId="{E8561418-7FAA-46CE-BF04-9728309B89A2}" type="presParOf" srcId="{ACB9EE25-AA7F-4FAB-A310-8E4A1A4BA434}" destId="{C841B2F3-0B21-4A6B-B53E-0D7908F30565}" srcOrd="1" destOrd="0" presId="urn:microsoft.com/office/officeart/2005/8/layout/hProcess9"/>
    <dgm:cxn modelId="{93A15C85-6FF3-473C-8794-9B00C0328AB1}" type="presParOf" srcId="{ACB9EE25-AA7F-4FAB-A310-8E4A1A4BA434}" destId="{2904D922-E117-47D1-BB30-8DB9718058B4}" srcOrd="2" destOrd="0" presId="urn:microsoft.com/office/officeart/2005/8/layout/hProcess9"/>
    <dgm:cxn modelId="{5DDA8EC1-27B2-4745-8B7C-A16FDB9863CD}" type="presParOf" srcId="{ACB9EE25-AA7F-4FAB-A310-8E4A1A4BA434}" destId="{2215806C-F617-496F-A754-C0EACBE08FEC}" srcOrd="3" destOrd="0" presId="urn:microsoft.com/office/officeart/2005/8/layout/hProcess9"/>
    <dgm:cxn modelId="{577B30E0-F137-418F-ADAB-9D0709DBEDBD}" type="presParOf" srcId="{ACB9EE25-AA7F-4FAB-A310-8E4A1A4BA434}" destId="{27C93DBC-BAB6-4F3E-8DCF-9845225D8BB1}" srcOrd="4" destOrd="0" presId="urn:microsoft.com/office/officeart/2005/8/layout/hProcess9"/>
    <dgm:cxn modelId="{EC91339A-503A-4A58-849B-FECB1CAB72BE}" type="presParOf" srcId="{ACB9EE25-AA7F-4FAB-A310-8E4A1A4BA434}" destId="{8E894C51-DC28-42E8-ACC4-65AC3FA3C195}" srcOrd="5" destOrd="0" presId="urn:microsoft.com/office/officeart/2005/8/layout/hProcess9"/>
    <dgm:cxn modelId="{6B4598B8-4762-45C5-98F5-B7AAB1A5A60F}" type="presParOf" srcId="{ACB9EE25-AA7F-4FAB-A310-8E4A1A4BA434}" destId="{E7290E5A-CA87-4D90-BD7F-B76633617812}" srcOrd="6" destOrd="0" presId="urn:microsoft.com/office/officeart/2005/8/layout/hProcess9"/>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4F7668D-8910-4718-823E-84062E556441}">
      <dsp:nvSpPr>
        <dsp:cNvPr id="0" name=""/>
        <dsp:cNvSpPr/>
      </dsp:nvSpPr>
      <dsp:spPr>
        <a:xfrm>
          <a:off x="632936" y="0"/>
          <a:ext cx="7173277" cy="3476625"/>
        </a:xfrm>
        <a:prstGeom prst="rightArrow">
          <a:avLst/>
        </a:prstGeom>
        <a:solidFill>
          <a:srgbClr val="41B6E6"/>
        </a:solidFill>
        <a:ln>
          <a:noFill/>
        </a:ln>
        <a:effectLst/>
      </dsp:spPr>
      <dsp:style>
        <a:lnRef idx="0">
          <a:scrgbClr r="0" g="0" b="0"/>
        </a:lnRef>
        <a:fillRef idx="1">
          <a:scrgbClr r="0" g="0" b="0"/>
        </a:fillRef>
        <a:effectRef idx="0">
          <a:scrgbClr r="0" g="0" b="0"/>
        </a:effectRef>
        <a:fontRef idx="minor"/>
      </dsp:style>
    </dsp:sp>
    <dsp:sp modelId="{B7DF9509-C0CB-4EA8-9A5C-562D06A77F93}">
      <dsp:nvSpPr>
        <dsp:cNvPr id="0" name=""/>
        <dsp:cNvSpPr/>
      </dsp:nvSpPr>
      <dsp:spPr>
        <a:xfrm>
          <a:off x="4223" y="1042987"/>
          <a:ext cx="2031494" cy="1390650"/>
        </a:xfrm>
        <a:prstGeom prst="roundRect">
          <a:avLst/>
        </a:prstGeom>
        <a:solidFill>
          <a:srgbClr val="00308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dirty="0">
              <a:latin typeface="Arial" panose="020B0604020202020204" pitchFamily="34" charset="0"/>
              <a:cs typeface="Arial" panose="020B0604020202020204" pitchFamily="34" charset="0"/>
            </a:rPr>
            <a:t>Trusts pay an additional 10% maternity CNST contribution - the MIS contribution.</a:t>
          </a:r>
        </a:p>
      </dsp:txBody>
      <dsp:txXfrm>
        <a:off x="72109" y="1110873"/>
        <a:ext cx="1895722" cy="1254878"/>
      </dsp:txXfrm>
    </dsp:sp>
    <dsp:sp modelId="{2904D922-E117-47D1-BB30-8DB9718058B4}">
      <dsp:nvSpPr>
        <dsp:cNvPr id="0" name=""/>
        <dsp:cNvSpPr/>
      </dsp:nvSpPr>
      <dsp:spPr>
        <a:xfrm>
          <a:off x="2137293" y="1042987"/>
          <a:ext cx="2031494" cy="1390650"/>
        </a:xfrm>
        <a:prstGeom prst="roundRect">
          <a:avLst/>
        </a:prstGeom>
        <a:solidFill>
          <a:srgbClr val="00308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GB" sz="1200" b="1" kern="1200" dirty="0">
              <a:solidFill>
                <a:schemeClr val="bg1"/>
              </a:solidFill>
              <a:latin typeface="Arial" panose="020B0604020202020204" pitchFamily="34" charset="0"/>
              <a:ea typeface="Arial"/>
              <a:cs typeface="Arial" panose="020B0604020202020204" pitchFamily="34" charset="0"/>
            </a:rPr>
            <a:t>All 10 safety actions are met:</a:t>
          </a:r>
        </a:p>
        <a:p>
          <a:pPr marL="0" lvl="0" indent="0" algn="ctr" defTabSz="533400">
            <a:lnSpc>
              <a:spcPct val="90000"/>
            </a:lnSpc>
            <a:spcBef>
              <a:spcPct val="0"/>
            </a:spcBef>
            <a:spcAft>
              <a:spcPct val="35000"/>
            </a:spcAft>
            <a:buNone/>
          </a:pPr>
          <a:r>
            <a:rPr lang="en-GB" sz="1200" kern="1200" dirty="0">
              <a:solidFill>
                <a:schemeClr val="bg1"/>
              </a:solidFill>
              <a:latin typeface="Arial" panose="020B0604020202020204" pitchFamily="34" charset="0"/>
              <a:ea typeface="Arial"/>
              <a:cs typeface="Arial" panose="020B0604020202020204" pitchFamily="34" charset="0"/>
            </a:rPr>
            <a:t>Trusts receive initial 10% maternity MIS contribution back, plus a share of any unallocated funds.</a:t>
          </a:r>
          <a:endParaRPr lang="en-US" sz="1200" kern="1200" dirty="0">
            <a:solidFill>
              <a:schemeClr val="bg1"/>
            </a:solidFill>
            <a:latin typeface="Arial" panose="020B0604020202020204" pitchFamily="34" charset="0"/>
            <a:cs typeface="Arial" panose="020B0604020202020204" pitchFamily="34" charset="0"/>
          </a:endParaRPr>
        </a:p>
      </dsp:txBody>
      <dsp:txXfrm>
        <a:off x="2205179" y="1110873"/>
        <a:ext cx="1895722" cy="1254878"/>
      </dsp:txXfrm>
    </dsp:sp>
    <dsp:sp modelId="{27C93DBC-BAB6-4F3E-8DCF-9845225D8BB1}">
      <dsp:nvSpPr>
        <dsp:cNvPr id="0" name=""/>
        <dsp:cNvSpPr/>
      </dsp:nvSpPr>
      <dsp:spPr>
        <a:xfrm>
          <a:off x="4270362" y="1042987"/>
          <a:ext cx="2031494" cy="1390650"/>
        </a:xfrm>
        <a:prstGeom prst="roundRect">
          <a:avLst/>
        </a:prstGeom>
        <a:solidFill>
          <a:srgbClr val="00308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dirty="0">
              <a:latin typeface="Arial" panose="020B0604020202020204" pitchFamily="34" charset="0"/>
              <a:cs typeface="Arial" panose="020B0604020202020204" pitchFamily="34" charset="0"/>
            </a:rPr>
            <a:t>All 10 safety actions not met:</a:t>
          </a:r>
        </a:p>
        <a:p>
          <a:pPr marL="0" lvl="0" indent="0" algn="ctr" defTabSz="533400">
            <a:lnSpc>
              <a:spcPct val="90000"/>
            </a:lnSpc>
            <a:spcBef>
              <a:spcPct val="0"/>
            </a:spcBef>
            <a:spcAft>
              <a:spcPct val="35000"/>
            </a:spcAft>
            <a:buNone/>
          </a:pPr>
          <a:r>
            <a:rPr lang="en-US" sz="1200" kern="1200" dirty="0">
              <a:latin typeface="Arial" panose="020B0604020202020204" pitchFamily="34" charset="0"/>
              <a:cs typeface="Arial" panose="020B0604020202020204" pitchFamily="34" charset="0"/>
            </a:rPr>
            <a:t>Trusts supported to develop action plan and apply for smaller amount of discretionary funding.</a:t>
          </a:r>
        </a:p>
      </dsp:txBody>
      <dsp:txXfrm>
        <a:off x="4338248" y="1110873"/>
        <a:ext cx="1895722" cy="1254878"/>
      </dsp:txXfrm>
    </dsp:sp>
    <dsp:sp modelId="{E7290E5A-CA87-4D90-BD7F-B76633617812}">
      <dsp:nvSpPr>
        <dsp:cNvPr id="0" name=""/>
        <dsp:cNvSpPr/>
      </dsp:nvSpPr>
      <dsp:spPr>
        <a:xfrm>
          <a:off x="6403431" y="1042987"/>
          <a:ext cx="2031494" cy="1390650"/>
        </a:xfrm>
        <a:prstGeom prst="roundRect">
          <a:avLst/>
        </a:prstGeom>
        <a:solidFill>
          <a:srgbClr val="00308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b="1" kern="1200" dirty="0">
              <a:latin typeface="Arial" panose="020B0604020202020204" pitchFamily="34" charset="0"/>
              <a:cs typeface="Arial" panose="020B0604020202020204" pitchFamily="34" charset="0"/>
            </a:rPr>
            <a:t>All </a:t>
          </a:r>
          <a:r>
            <a:rPr lang="en-US" sz="1200" kern="1200" dirty="0">
              <a:latin typeface="Arial" panose="020B0604020202020204" pitchFamily="34" charset="0"/>
              <a:cs typeface="Arial" panose="020B0604020202020204" pitchFamily="34" charset="0"/>
            </a:rPr>
            <a:t>monies paid into the MIS will be paid back out to participating Trusts. </a:t>
          </a:r>
        </a:p>
      </dsp:txBody>
      <dsp:txXfrm>
        <a:off x="6471317" y="1110873"/>
        <a:ext cx="1895722" cy="1254878"/>
      </dsp:txXfrm>
    </dsp:sp>
  </dsp:spTree>
</dsp:drawing>
</file>

<file path=xl/diagrams/layout1.xml><?xml version="1.0" encoding="utf-8"?>
<dgm:layoutDef xmlns:dgm="http://schemas.openxmlformats.org/drawingml/2006/diagram" xmlns:a="http://schemas.openxmlformats.org/drawingml/2006/main" uniqueId="urn:microsoft.com/office/officeart/2005/8/layout/hProcess9">
  <dgm:title val=""/>
  <dgm:desc val=""/>
  <dgm:catLst>
    <dgm:cat type="process" pri="5000"/>
    <dgm:cat type="convert" pri="1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CompostProcess">
    <dgm:varLst>
      <dgm:dir/>
      <dgm:resizeHandles val="exact"/>
    </dgm:varLst>
    <dgm:alg type="composite">
      <dgm:param type="horzAlign" val="ctr"/>
      <dgm:param type="vertAlign" val="mid"/>
    </dgm:alg>
    <dgm:shape xmlns:r="http://schemas.openxmlformats.org/officeDocument/2006/relationships" r:blip="">
      <dgm:adjLst/>
    </dgm:shape>
    <dgm:presOf/>
    <dgm:constrLst>
      <dgm:constr type="w" for="ch" forName="arrow" refType="w" fact="0.85"/>
      <dgm:constr type="h" for="ch" forName="arrow" refType="h"/>
      <dgm:constr type="ctrX" for="ch" forName="arrow" refType="w" fact="0.5"/>
      <dgm:constr type="ctrY" for="ch" forName="arrow" refType="h" fact="0.5"/>
      <dgm:constr type="w" for="ch" forName="linearProcess" refType="w"/>
      <dgm:constr type="h" for="ch" forName="linearProcess" refType="h" fact="0.4"/>
      <dgm:constr type="ctrX" for="ch" forName="linearProcess" refType="w" fact="0.5"/>
      <dgm:constr type="ctrY" for="ch" forName="linearProcess" refType="h" fact="0.5"/>
    </dgm:constrLst>
    <dgm:ruleLst/>
    <dgm:layoutNode name="arrow" styleLbl="bgShp">
      <dgm:alg type="sp"/>
      <dgm:choose name="Name0">
        <dgm:if name="Name1" func="var" arg="dir" op="equ" val="norm">
          <dgm:shape xmlns:r="http://schemas.openxmlformats.org/officeDocument/2006/relationships" type="rightArrow" r:blip="">
            <dgm:adjLst/>
          </dgm:shape>
        </dgm:if>
        <dgm:else name="Name2">
          <dgm:shape xmlns:r="http://schemas.openxmlformats.org/officeDocument/2006/relationships" type="leftArrow" r:blip="">
            <dgm:adjLst/>
          </dgm:shape>
        </dgm:else>
      </dgm:choose>
      <dgm:presOf/>
      <dgm:constrLst/>
      <dgm:ruleLst/>
    </dgm:layoutNode>
    <dgm:layoutNode name="linearProcess">
      <dgm:choose name="Name3">
        <dgm:if name="Name4" func="var" arg="dir" op="equ" val="norm">
          <dgm:alg type="lin"/>
        </dgm:if>
        <dgm:else name="Name5">
          <dgm:alg type="lin">
            <dgm:param type="linDir" val="fromR"/>
          </dgm:alg>
        </dgm:else>
      </dgm:choose>
      <dgm:shape xmlns:r="http://schemas.openxmlformats.org/officeDocument/2006/relationships" r:blip="">
        <dgm:adjLst/>
      </dgm:shape>
      <dgm:presOf/>
      <dgm:constrLst>
        <dgm:constr type="userA" for="ch" ptType="node" refType="w"/>
        <dgm:constr type="h" for="ch" ptType="node" refType="h"/>
        <dgm:constr type="w" for="ch" ptType="node" op="equ"/>
        <dgm:constr type="w" for="ch" forName="sibTrans" refType="w" fact="0.05"/>
        <dgm:constr type="primFontSz" for="ch" ptType="node" op="equ" val="65"/>
      </dgm:constrLst>
      <dgm:ruleLst/>
      <dgm:forEach name="Name6" axis="ch" ptType="node">
        <dgm:layoutNode name="textNode" styleLbl="node1">
          <dgm:varLst>
            <dgm:bulletEnabled val="1"/>
          </dgm:varLst>
          <dgm:alg type="tx"/>
          <dgm:shape xmlns:r="http://schemas.openxmlformats.org/officeDocument/2006/relationships" type="roundRect" r:blip="">
            <dgm:adjLst/>
          </dgm:shape>
          <dgm:presOf axis="desOrSelf" ptType="node"/>
          <dgm:constrLst>
            <dgm:constr type="userA"/>
            <dgm:constr type="w" refType="userA" fact="0.3"/>
            <dgm:constr type="tMarg" refType="primFontSz" fact="0.3"/>
            <dgm:constr type="bMarg" refType="primFontSz" fact="0.3"/>
            <dgm:constr type="lMarg" refType="primFontSz" fact="0.3"/>
            <dgm:constr type="rMarg" refType="primFontSz" fact="0.3"/>
          </dgm:constrLst>
          <dgm:ruleLst>
            <dgm:rule type="w" val="NaN" fact="1" max="NaN"/>
            <dgm:rule type="primFontSz" val="5" fact="NaN" max="NaN"/>
          </dgm:ruleLst>
        </dgm:layoutNode>
        <dgm:forEach name="Name7" axis="followSib" ptType="sibTrans" cnt="1">
          <dgm:layoutNode name="sibTrans">
            <dgm:alg type="sp"/>
            <dgm:shape xmlns:r="http://schemas.openxmlformats.org/officeDocument/2006/relationships" r:blip="">
              <dgm:adjLst/>
            </dgm:shape>
            <dgm:presOf/>
            <dgm:constrLst/>
            <dgm:ruleLst/>
          </dgm:layoutNode>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8.png"/></Relationships>
</file>

<file path=xl/drawings/_rels/drawing21.xml.rels><?xml version="1.0" encoding="UTF-8" standalone="yes"?>
<Relationships xmlns="http://schemas.openxmlformats.org/package/2006/relationships"><Relationship Id="rId1" Type="http://schemas.openxmlformats.org/officeDocument/2006/relationships/image" Target="../media/image9.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5</xdr:col>
      <xdr:colOff>304800</xdr:colOff>
      <xdr:row>5</xdr:row>
      <xdr:rowOff>76200</xdr:rowOff>
    </xdr:to>
    <xdr:sp macro="" textlink="">
      <xdr:nvSpPr>
        <xdr:cNvPr id="2050" name="AutoShape 2">
          <a:extLst>
            <a:ext uri="{FF2B5EF4-FFF2-40B4-BE49-F238E27FC236}">
              <a16:creationId xmlns:a16="http://schemas.microsoft.com/office/drawing/2014/main" id="{039FF33F-77AA-FACD-B945-A6D2BB6FDC50}"/>
            </a:ext>
          </a:extLst>
        </xdr:cNvPr>
        <xdr:cNvSpPr>
          <a:spLocks noChangeAspect="1" noChangeArrowheads="1"/>
        </xdr:cNvSpPr>
      </xdr:nvSpPr>
      <xdr:spPr bwMode="auto">
        <a:xfrm>
          <a:off x="756285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xdr:row>
      <xdr:rowOff>0</xdr:rowOff>
    </xdr:from>
    <xdr:to>
      <xdr:col>5</xdr:col>
      <xdr:colOff>304800</xdr:colOff>
      <xdr:row>5</xdr:row>
      <xdr:rowOff>76200</xdr:rowOff>
    </xdr:to>
    <xdr:sp macro="" textlink="">
      <xdr:nvSpPr>
        <xdr:cNvPr id="2051" name="AutoShape 3">
          <a:extLst>
            <a:ext uri="{FF2B5EF4-FFF2-40B4-BE49-F238E27FC236}">
              <a16:creationId xmlns:a16="http://schemas.microsoft.com/office/drawing/2014/main" id="{121E3126-FE92-011C-967E-76B55735F5C3}"/>
            </a:ext>
          </a:extLst>
        </xdr:cNvPr>
        <xdr:cNvSpPr>
          <a:spLocks noChangeAspect="1" noChangeArrowheads="1"/>
        </xdr:cNvSpPr>
      </xdr:nvSpPr>
      <xdr:spPr bwMode="auto">
        <a:xfrm>
          <a:off x="756285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8239125</xdr:colOff>
      <xdr:row>0</xdr:row>
      <xdr:rowOff>0</xdr:rowOff>
    </xdr:from>
    <xdr:to>
      <xdr:col>4</xdr:col>
      <xdr:colOff>7628</xdr:colOff>
      <xdr:row>4</xdr:row>
      <xdr:rowOff>200227</xdr:rowOff>
    </xdr:to>
    <xdr:pic>
      <xdr:nvPicPr>
        <xdr:cNvPr id="3" name="Picture 2">
          <a:extLst>
            <a:ext uri="{FF2B5EF4-FFF2-40B4-BE49-F238E27FC236}">
              <a16:creationId xmlns:a16="http://schemas.microsoft.com/office/drawing/2014/main" id="{E584C0D0-B6A2-323C-5E14-AF83EE9ACD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48725" y="0"/>
          <a:ext cx="2065028" cy="1086052"/>
        </a:xfrm>
        <a:prstGeom prst="rect">
          <a:avLst/>
        </a:prstGeom>
      </xdr:spPr>
    </xdr:pic>
    <xdr:clientData/>
  </xdr:twoCellAnchor>
  <xdr:twoCellAnchor>
    <xdr:from>
      <xdr:col>1</xdr:col>
      <xdr:colOff>19050</xdr:colOff>
      <xdr:row>7</xdr:row>
      <xdr:rowOff>466725</xdr:rowOff>
    </xdr:from>
    <xdr:to>
      <xdr:col>1</xdr:col>
      <xdr:colOff>8458200</xdr:colOff>
      <xdr:row>24</xdr:row>
      <xdr:rowOff>0</xdr:rowOff>
    </xdr:to>
    <xdr:graphicFrame macro="">
      <xdr:nvGraphicFramePr>
        <xdr:cNvPr id="4" name="Diagram 3">
          <a:extLst>
            <a:ext uri="{FF2B5EF4-FFF2-40B4-BE49-F238E27FC236}">
              <a16:creationId xmlns:a16="http://schemas.microsoft.com/office/drawing/2014/main" id="{10D42E4B-88B3-E9FF-1D2F-BAD5FB697ED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1</xdr:row>
      <xdr:rowOff>152400</xdr:rowOff>
    </xdr:from>
    <xdr:to>
      <xdr:col>1</xdr:col>
      <xdr:colOff>548005</xdr:colOff>
      <xdr:row>2</xdr:row>
      <xdr:rowOff>633730</xdr:rowOff>
    </xdr:to>
    <xdr:pic>
      <xdr:nvPicPr>
        <xdr:cNvPr id="4" name="Picture 3" descr="A person pointing at an ultrasound picture&#10;&#10;Description automatically generated">
          <a:extLst>
            <a:ext uri="{FF2B5EF4-FFF2-40B4-BE49-F238E27FC236}">
              <a16:creationId xmlns:a16="http://schemas.microsoft.com/office/drawing/2014/main" id="{1BCA692C-87B1-BCFD-D550-E5A9555279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42900"/>
          <a:ext cx="1119505" cy="71945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266700</xdr:colOff>
      <xdr:row>1</xdr:row>
      <xdr:rowOff>123825</xdr:rowOff>
    </xdr:from>
    <xdr:to>
      <xdr:col>1</xdr:col>
      <xdr:colOff>337185</xdr:colOff>
      <xdr:row>2</xdr:row>
      <xdr:rowOff>605155</xdr:rowOff>
    </xdr:to>
    <xdr:pic>
      <xdr:nvPicPr>
        <xdr:cNvPr id="3" name="Picture 2" descr="A blue and green arrow pointing to a folder&#10;&#10;Description automatically generated">
          <a:extLst>
            <a:ext uri="{FF2B5EF4-FFF2-40B4-BE49-F238E27FC236}">
              <a16:creationId xmlns:a16="http://schemas.microsoft.com/office/drawing/2014/main" id="{7F0EDC6D-7880-6B27-2115-DFB2C80B11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14325"/>
          <a:ext cx="680085" cy="71945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304800</xdr:colOff>
      <xdr:row>1</xdr:row>
      <xdr:rowOff>152400</xdr:rowOff>
    </xdr:from>
    <xdr:to>
      <xdr:col>1</xdr:col>
      <xdr:colOff>393065</xdr:colOff>
      <xdr:row>2</xdr:row>
      <xdr:rowOff>633730</xdr:rowOff>
    </xdr:to>
    <xdr:pic>
      <xdr:nvPicPr>
        <xdr:cNvPr id="2" name="Picture 1">
          <a:extLst>
            <a:ext uri="{FF2B5EF4-FFF2-40B4-BE49-F238E27FC236}">
              <a16:creationId xmlns:a16="http://schemas.microsoft.com/office/drawing/2014/main" id="{E2CDEFC8-FB10-5FC4-238A-2770BD54A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342900"/>
          <a:ext cx="697865" cy="71945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447675</xdr:colOff>
      <xdr:row>5</xdr:row>
      <xdr:rowOff>76200</xdr:rowOff>
    </xdr:from>
    <xdr:to>
      <xdr:col>1</xdr:col>
      <xdr:colOff>8582025</xdr:colOff>
      <xdr:row>5</xdr:row>
      <xdr:rowOff>2533650</xdr:rowOff>
    </xdr:to>
    <xdr:sp macro="" textlink="">
      <xdr:nvSpPr>
        <xdr:cNvPr id="2" name="Rectangle: Rounded Corners 1">
          <a:extLst>
            <a:ext uri="{FF2B5EF4-FFF2-40B4-BE49-F238E27FC236}">
              <a16:creationId xmlns:a16="http://schemas.microsoft.com/office/drawing/2014/main" id="{2B0960B6-B6D7-8AED-814D-2161F758F316}"/>
            </a:ext>
          </a:extLst>
        </xdr:cNvPr>
        <xdr:cNvSpPr/>
      </xdr:nvSpPr>
      <xdr:spPr>
        <a:xfrm>
          <a:off x="1057275" y="2581275"/>
          <a:ext cx="8134350" cy="2457450"/>
        </a:xfrm>
        <a:prstGeom prst="roundRect">
          <a:avLst/>
        </a:prstGeom>
        <a:noFill/>
        <a:ln w="28575">
          <a:solidFill>
            <a:srgbClr val="41B6E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276225</xdr:colOff>
      <xdr:row>2</xdr:row>
      <xdr:rowOff>57150</xdr:rowOff>
    </xdr:from>
    <xdr:to>
      <xdr:col>1</xdr:col>
      <xdr:colOff>411480</xdr:colOff>
      <xdr:row>2</xdr:row>
      <xdr:rowOff>776605</xdr:rowOff>
    </xdr:to>
    <xdr:pic>
      <xdr:nvPicPr>
        <xdr:cNvPr id="2" name="Picture 1" descr="A hand holding a baby&#10;&#10;Description automatically generated">
          <a:extLst>
            <a:ext uri="{FF2B5EF4-FFF2-40B4-BE49-F238E27FC236}">
              <a16:creationId xmlns:a16="http://schemas.microsoft.com/office/drawing/2014/main" id="{B13019C7-BE16-4A1B-A6A3-86E2315BC1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447675"/>
          <a:ext cx="744855" cy="719455"/>
        </a:xfrm>
        <a:prstGeom prst="rect">
          <a:avLst/>
        </a:prstGeom>
        <a:noFill/>
        <a:ln>
          <a:noFill/>
        </a:ln>
      </xdr:spPr>
    </xdr:pic>
    <xdr:clientData/>
  </xdr:twoCellAnchor>
  <xdr:twoCellAnchor editAs="oneCell">
    <xdr:from>
      <xdr:col>2</xdr:col>
      <xdr:colOff>76200</xdr:colOff>
      <xdr:row>54</xdr:row>
      <xdr:rowOff>1533525</xdr:rowOff>
    </xdr:from>
    <xdr:to>
      <xdr:col>2</xdr:col>
      <xdr:colOff>542925</xdr:colOff>
      <xdr:row>57</xdr:row>
      <xdr:rowOff>182245</xdr:rowOff>
    </xdr:to>
    <xdr:pic>
      <xdr:nvPicPr>
        <xdr:cNvPr id="3" name="Picture 2">
          <a:extLst>
            <a:ext uri="{FF2B5EF4-FFF2-40B4-BE49-F238E27FC236}">
              <a16:creationId xmlns:a16="http://schemas.microsoft.com/office/drawing/2014/main" id="{2089E51E-501A-CC66-E75A-27D467D32AC4}"/>
            </a:ext>
          </a:extLst>
        </xdr:cNvPr>
        <xdr:cNvPicPr>
          <a:picLocks noChangeAspect="1"/>
        </xdr:cNvPicPr>
      </xdr:nvPicPr>
      <xdr:blipFill>
        <a:blip xmlns:r="http://schemas.openxmlformats.org/officeDocument/2006/relationships" r:embed="rId2"/>
        <a:stretch>
          <a:fillRect/>
        </a:stretch>
      </xdr:blipFill>
      <xdr:spPr>
        <a:xfrm>
          <a:off x="3286125" y="31746825"/>
          <a:ext cx="466725" cy="5918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266700</xdr:colOff>
      <xdr:row>2</xdr:row>
      <xdr:rowOff>66675</xdr:rowOff>
    </xdr:from>
    <xdr:to>
      <xdr:col>1</xdr:col>
      <xdr:colOff>337185</xdr:colOff>
      <xdr:row>2</xdr:row>
      <xdr:rowOff>786130</xdr:rowOff>
    </xdr:to>
    <xdr:pic>
      <xdr:nvPicPr>
        <xdr:cNvPr id="2" name="Picture 1" descr="A blue arrow pointing to a folder&#10;&#10;Description automatically generated">
          <a:extLst>
            <a:ext uri="{FF2B5EF4-FFF2-40B4-BE49-F238E27FC236}">
              <a16:creationId xmlns:a16="http://schemas.microsoft.com/office/drawing/2014/main" id="{B967F693-5CD5-4003-ABDD-C4182BC761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457200"/>
          <a:ext cx="680085" cy="71945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342900</xdr:colOff>
      <xdr:row>2</xdr:row>
      <xdr:rowOff>57150</xdr:rowOff>
    </xdr:from>
    <xdr:to>
      <xdr:col>1</xdr:col>
      <xdr:colOff>431165</xdr:colOff>
      <xdr:row>2</xdr:row>
      <xdr:rowOff>776605</xdr:rowOff>
    </xdr:to>
    <xdr:pic>
      <xdr:nvPicPr>
        <xdr:cNvPr id="2" name="Picture 1" descr="A blue and green outline of a person holding a baby&#10;&#10;Description automatically generated">
          <a:extLst>
            <a:ext uri="{FF2B5EF4-FFF2-40B4-BE49-F238E27FC236}">
              <a16:creationId xmlns:a16="http://schemas.microsoft.com/office/drawing/2014/main" id="{1AB0BBEE-3F8A-468C-B966-80983B7FFF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447675"/>
          <a:ext cx="697865" cy="71945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257175</xdr:colOff>
      <xdr:row>2</xdr:row>
      <xdr:rowOff>76200</xdr:rowOff>
    </xdr:from>
    <xdr:to>
      <xdr:col>1</xdr:col>
      <xdr:colOff>360045</xdr:colOff>
      <xdr:row>2</xdr:row>
      <xdr:rowOff>795655</xdr:rowOff>
    </xdr:to>
    <xdr:pic>
      <xdr:nvPicPr>
        <xdr:cNvPr id="2" name="Picture 1" descr="A blue and green line drawing of a network&#10;&#10;Description automatically generated">
          <a:extLst>
            <a:ext uri="{FF2B5EF4-FFF2-40B4-BE49-F238E27FC236}">
              <a16:creationId xmlns:a16="http://schemas.microsoft.com/office/drawing/2014/main" id="{7C1F8E6B-1F93-4F79-B30B-BEA0091710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466725"/>
          <a:ext cx="712470" cy="71945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361950</xdr:colOff>
      <xdr:row>2</xdr:row>
      <xdr:rowOff>85725</xdr:rowOff>
    </xdr:from>
    <xdr:to>
      <xdr:col>1</xdr:col>
      <xdr:colOff>371475</xdr:colOff>
      <xdr:row>2</xdr:row>
      <xdr:rowOff>805180</xdr:rowOff>
    </xdr:to>
    <xdr:pic>
      <xdr:nvPicPr>
        <xdr:cNvPr id="2" name="Picture 1" descr="A blue and green line drawing of a person with a clipboard&#10;&#10;Description automatically generated">
          <a:extLst>
            <a:ext uri="{FF2B5EF4-FFF2-40B4-BE49-F238E27FC236}">
              <a16:creationId xmlns:a16="http://schemas.microsoft.com/office/drawing/2014/main" id="{E5997BE1-6111-4FDD-95BA-800653A4F1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476250"/>
          <a:ext cx="619125" cy="71945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247650</xdr:colOff>
      <xdr:row>2</xdr:row>
      <xdr:rowOff>76200</xdr:rowOff>
    </xdr:from>
    <xdr:to>
      <xdr:col>1</xdr:col>
      <xdr:colOff>469265</xdr:colOff>
      <xdr:row>2</xdr:row>
      <xdr:rowOff>795655</xdr:rowOff>
    </xdr:to>
    <xdr:pic>
      <xdr:nvPicPr>
        <xdr:cNvPr id="2" name="Picture 1" descr="A blue and green outline of a baby&#10;&#10;Description automatically generated">
          <a:extLst>
            <a:ext uri="{FF2B5EF4-FFF2-40B4-BE49-F238E27FC236}">
              <a16:creationId xmlns:a16="http://schemas.microsoft.com/office/drawing/2014/main" id="{9F97CE68-73AE-AD65-2987-79AA7FEF9A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466725"/>
          <a:ext cx="831215" cy="7194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4</xdr:row>
      <xdr:rowOff>0</xdr:rowOff>
    </xdr:from>
    <xdr:to>
      <xdr:col>5</xdr:col>
      <xdr:colOff>304800</xdr:colOff>
      <xdr:row>5</xdr:row>
      <xdr:rowOff>114300</xdr:rowOff>
    </xdr:to>
    <xdr:sp macro="" textlink="">
      <xdr:nvSpPr>
        <xdr:cNvPr id="2" name="AutoShape 2">
          <a:extLst>
            <a:ext uri="{FF2B5EF4-FFF2-40B4-BE49-F238E27FC236}">
              <a16:creationId xmlns:a16="http://schemas.microsoft.com/office/drawing/2014/main" id="{96FA1F87-8823-4803-A700-1E324F480C9C}"/>
            </a:ext>
          </a:extLst>
        </xdr:cNvPr>
        <xdr:cNvSpPr>
          <a:spLocks noChangeAspect="1" noChangeArrowheads="1"/>
        </xdr:cNvSpPr>
      </xdr:nvSpPr>
      <xdr:spPr bwMode="auto">
        <a:xfrm>
          <a:off x="11068050" y="81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xdr:row>
      <xdr:rowOff>0</xdr:rowOff>
    </xdr:from>
    <xdr:to>
      <xdr:col>5</xdr:col>
      <xdr:colOff>304800</xdr:colOff>
      <xdr:row>5</xdr:row>
      <xdr:rowOff>114300</xdr:rowOff>
    </xdr:to>
    <xdr:sp macro="" textlink="">
      <xdr:nvSpPr>
        <xdr:cNvPr id="3" name="AutoShape 3">
          <a:extLst>
            <a:ext uri="{FF2B5EF4-FFF2-40B4-BE49-F238E27FC236}">
              <a16:creationId xmlns:a16="http://schemas.microsoft.com/office/drawing/2014/main" id="{42F42EB3-BCAD-454C-AEA5-CC4E44F6E54C}"/>
            </a:ext>
          </a:extLst>
        </xdr:cNvPr>
        <xdr:cNvSpPr>
          <a:spLocks noChangeAspect="1" noChangeArrowheads="1"/>
        </xdr:cNvSpPr>
      </xdr:nvSpPr>
      <xdr:spPr bwMode="auto">
        <a:xfrm>
          <a:off x="11068050" y="81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6505575</xdr:colOff>
      <xdr:row>0</xdr:row>
      <xdr:rowOff>28575</xdr:rowOff>
    </xdr:from>
    <xdr:to>
      <xdr:col>1</xdr:col>
      <xdr:colOff>8571975</xdr:colOff>
      <xdr:row>5</xdr:row>
      <xdr:rowOff>1350</xdr:rowOff>
    </xdr:to>
    <xdr:pic>
      <xdr:nvPicPr>
        <xdr:cNvPr id="4" name="Picture 3">
          <a:extLst>
            <a:ext uri="{FF2B5EF4-FFF2-40B4-BE49-F238E27FC236}">
              <a16:creationId xmlns:a16="http://schemas.microsoft.com/office/drawing/2014/main" id="{52169502-51BB-424E-BF95-81CB2E3B6A7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5175" y="28575"/>
          <a:ext cx="2066400" cy="10872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257175</xdr:colOff>
      <xdr:row>2</xdr:row>
      <xdr:rowOff>57150</xdr:rowOff>
    </xdr:from>
    <xdr:to>
      <xdr:col>1</xdr:col>
      <xdr:colOff>342265</xdr:colOff>
      <xdr:row>2</xdr:row>
      <xdr:rowOff>776605</xdr:rowOff>
    </xdr:to>
    <xdr:pic>
      <xdr:nvPicPr>
        <xdr:cNvPr id="2" name="Picture 1" descr="A group of people with a hearing symbol&#10;&#10;Description automatically generated">
          <a:extLst>
            <a:ext uri="{FF2B5EF4-FFF2-40B4-BE49-F238E27FC236}">
              <a16:creationId xmlns:a16="http://schemas.microsoft.com/office/drawing/2014/main" id="{6F0661F1-DF44-BF16-25EC-F92EBA8DF8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447675"/>
          <a:ext cx="694690" cy="71945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76200</xdr:colOff>
      <xdr:row>2</xdr:row>
      <xdr:rowOff>66675</xdr:rowOff>
    </xdr:from>
    <xdr:to>
      <xdr:col>1</xdr:col>
      <xdr:colOff>586105</xdr:colOff>
      <xdr:row>2</xdr:row>
      <xdr:rowOff>786130</xdr:rowOff>
    </xdr:to>
    <xdr:pic>
      <xdr:nvPicPr>
        <xdr:cNvPr id="2" name="Picture 1" descr="A person pointing at an ultrasound picture&#10;&#10;Description automatically generated">
          <a:extLst>
            <a:ext uri="{FF2B5EF4-FFF2-40B4-BE49-F238E27FC236}">
              <a16:creationId xmlns:a16="http://schemas.microsoft.com/office/drawing/2014/main" id="{817CB8E7-9638-C116-7642-290E0CB20D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57200"/>
          <a:ext cx="1119505" cy="71945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209550</xdr:colOff>
      <xdr:row>2</xdr:row>
      <xdr:rowOff>66675</xdr:rowOff>
    </xdr:from>
    <xdr:to>
      <xdr:col>1</xdr:col>
      <xdr:colOff>405765</xdr:colOff>
      <xdr:row>2</xdr:row>
      <xdr:rowOff>786130</xdr:rowOff>
    </xdr:to>
    <xdr:pic>
      <xdr:nvPicPr>
        <xdr:cNvPr id="2" name="Picture 1" descr="A group of people with a gear and arrows around them&#10;&#10;Description automatically generated">
          <a:extLst>
            <a:ext uri="{FF2B5EF4-FFF2-40B4-BE49-F238E27FC236}">
              <a16:creationId xmlns:a16="http://schemas.microsoft.com/office/drawing/2014/main" id="{032850C3-8042-59F1-669A-8176D0B7D0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457200"/>
          <a:ext cx="805815" cy="71945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342900</xdr:colOff>
      <xdr:row>2</xdr:row>
      <xdr:rowOff>76200</xdr:rowOff>
    </xdr:from>
    <xdr:to>
      <xdr:col>1</xdr:col>
      <xdr:colOff>431165</xdr:colOff>
      <xdr:row>2</xdr:row>
      <xdr:rowOff>795655</xdr:rowOff>
    </xdr:to>
    <xdr:pic>
      <xdr:nvPicPr>
        <xdr:cNvPr id="2" name="Picture 1">
          <a:extLst>
            <a:ext uri="{FF2B5EF4-FFF2-40B4-BE49-F238E27FC236}">
              <a16:creationId xmlns:a16="http://schemas.microsoft.com/office/drawing/2014/main" id="{ACDC5377-647A-9D05-3E4F-9D07B7C9B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466725"/>
          <a:ext cx="697865" cy="71945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1</xdr:row>
      <xdr:rowOff>123825</xdr:rowOff>
    </xdr:from>
    <xdr:to>
      <xdr:col>1</xdr:col>
      <xdr:colOff>335280</xdr:colOff>
      <xdr:row>2</xdr:row>
      <xdr:rowOff>605155</xdr:rowOff>
    </xdr:to>
    <xdr:pic>
      <xdr:nvPicPr>
        <xdr:cNvPr id="3" name="Picture 2" descr="A hand holding a baby&#10;&#10;Description automatically generated">
          <a:extLst>
            <a:ext uri="{FF2B5EF4-FFF2-40B4-BE49-F238E27FC236}">
              <a16:creationId xmlns:a16="http://schemas.microsoft.com/office/drawing/2014/main" id="{FC8F1DBE-669F-F99B-0485-20D2835B49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744855" cy="7194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247650</xdr:colOff>
      <xdr:row>1</xdr:row>
      <xdr:rowOff>104775</xdr:rowOff>
    </xdr:from>
    <xdr:to>
      <xdr:col>1</xdr:col>
      <xdr:colOff>318135</xdr:colOff>
      <xdr:row>2</xdr:row>
      <xdr:rowOff>586105</xdr:rowOff>
    </xdr:to>
    <xdr:pic>
      <xdr:nvPicPr>
        <xdr:cNvPr id="3" name="Picture 2" descr="A blue and green arrow pointing to a folder&#10;&#10;Description automatically generated">
          <a:extLst>
            <a:ext uri="{FF2B5EF4-FFF2-40B4-BE49-F238E27FC236}">
              <a16:creationId xmlns:a16="http://schemas.microsoft.com/office/drawing/2014/main" id="{6B291A10-345A-5A3E-C359-BE20603CBB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95275"/>
          <a:ext cx="680085" cy="71945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1</xdr:row>
      <xdr:rowOff>123825</xdr:rowOff>
    </xdr:from>
    <xdr:to>
      <xdr:col>1</xdr:col>
      <xdr:colOff>345440</xdr:colOff>
      <xdr:row>2</xdr:row>
      <xdr:rowOff>605155</xdr:rowOff>
    </xdr:to>
    <xdr:pic>
      <xdr:nvPicPr>
        <xdr:cNvPr id="3" name="Picture 2">
          <a:extLst>
            <a:ext uri="{FF2B5EF4-FFF2-40B4-BE49-F238E27FC236}">
              <a16:creationId xmlns:a16="http://schemas.microsoft.com/office/drawing/2014/main" id="{8BF5B499-AA87-0EBE-8175-E02A26FD10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14325"/>
          <a:ext cx="697865" cy="7194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257175</xdr:colOff>
      <xdr:row>1</xdr:row>
      <xdr:rowOff>114300</xdr:rowOff>
    </xdr:from>
    <xdr:to>
      <xdr:col>1</xdr:col>
      <xdr:colOff>360045</xdr:colOff>
      <xdr:row>2</xdr:row>
      <xdr:rowOff>595630</xdr:rowOff>
    </xdr:to>
    <xdr:pic>
      <xdr:nvPicPr>
        <xdr:cNvPr id="3" name="Picture 2" descr="A blue and green line drawing of a network&#10;&#10;Description automatically generated">
          <a:extLst>
            <a:ext uri="{FF2B5EF4-FFF2-40B4-BE49-F238E27FC236}">
              <a16:creationId xmlns:a16="http://schemas.microsoft.com/office/drawing/2014/main" id="{53D429E3-97D9-DFFA-03F5-1FB8D7F33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04800"/>
          <a:ext cx="712470" cy="71945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304800</xdr:colOff>
      <xdr:row>1</xdr:row>
      <xdr:rowOff>133350</xdr:rowOff>
    </xdr:from>
    <xdr:to>
      <xdr:col>1</xdr:col>
      <xdr:colOff>314325</xdr:colOff>
      <xdr:row>2</xdr:row>
      <xdr:rowOff>614680</xdr:rowOff>
    </xdr:to>
    <xdr:pic>
      <xdr:nvPicPr>
        <xdr:cNvPr id="3" name="Picture 2" descr="A blue and green outline of a doctor&#10;&#10;Description automatically generated">
          <a:extLst>
            <a:ext uri="{FF2B5EF4-FFF2-40B4-BE49-F238E27FC236}">
              <a16:creationId xmlns:a16="http://schemas.microsoft.com/office/drawing/2014/main" id="{CF13C023-1153-989B-F88F-E1C00A6FE3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323850"/>
          <a:ext cx="619125" cy="71945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1</xdr:row>
      <xdr:rowOff>123825</xdr:rowOff>
    </xdr:from>
    <xdr:to>
      <xdr:col>1</xdr:col>
      <xdr:colOff>393065</xdr:colOff>
      <xdr:row>2</xdr:row>
      <xdr:rowOff>605155</xdr:rowOff>
    </xdr:to>
    <xdr:pic>
      <xdr:nvPicPr>
        <xdr:cNvPr id="3" name="Picture 2" descr="A blue and green outline of a baby&#10;&#10;Description automatically generated">
          <a:extLst>
            <a:ext uri="{FF2B5EF4-FFF2-40B4-BE49-F238E27FC236}">
              <a16:creationId xmlns:a16="http://schemas.microsoft.com/office/drawing/2014/main" id="{24EE9248-FB6E-73FD-0405-D180DEA079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314325"/>
          <a:ext cx="831215" cy="71945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257175</xdr:colOff>
      <xdr:row>1</xdr:row>
      <xdr:rowOff>114300</xdr:rowOff>
    </xdr:from>
    <xdr:to>
      <xdr:col>1</xdr:col>
      <xdr:colOff>342265</xdr:colOff>
      <xdr:row>2</xdr:row>
      <xdr:rowOff>595630</xdr:rowOff>
    </xdr:to>
    <xdr:pic>
      <xdr:nvPicPr>
        <xdr:cNvPr id="3" name="Picture 2" descr="A group of people with a hearing symbol&#10;&#10;Description automatically generated">
          <a:extLst>
            <a:ext uri="{FF2B5EF4-FFF2-40B4-BE49-F238E27FC236}">
              <a16:creationId xmlns:a16="http://schemas.microsoft.com/office/drawing/2014/main" id="{52847C38-C358-CCC5-E3F8-9FB727F18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04800"/>
          <a:ext cx="694690" cy="71945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esolution.nhs.uk/services/claims-management/clinical-schemes/clinical-negligence-scheme-for-trusts/maternity-incentive-scheme/maternity-incentive-scheme/" TargetMode="External"/><Relationship Id="rId1" Type="http://schemas.openxmlformats.org/officeDocument/2006/relationships/hyperlink" Target="mailto:nhsr.mis@nhs.net?subject=MIS%20Year%206%20Query"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3" Type="http://schemas.openxmlformats.org/officeDocument/2006/relationships/hyperlink" Target="mailto:nhsr.mis@nhs.net?subject=MIS%20year%206%20query" TargetMode="External"/><Relationship Id="rId7" Type="http://schemas.openxmlformats.org/officeDocument/2006/relationships/printerSettings" Target="../printerSettings/printerSettings4.bin"/><Relationship Id="rId2" Type="http://schemas.openxmlformats.org/officeDocument/2006/relationships/hyperlink" Target="https://resolution.nhs.uk/services/claims-management/clinical-schemes/clinical-negligence-scheme-for-Trusts/maternity-incentive-scheme/maternity-incentive-scheme/" TargetMode="External"/><Relationship Id="rId1" Type="http://schemas.openxmlformats.org/officeDocument/2006/relationships/hyperlink" Target="mailto:nhsr.mis@nhs.net?subject=MIS%20Year%206%20Query" TargetMode="External"/><Relationship Id="rId6" Type="http://schemas.openxmlformats.org/officeDocument/2006/relationships/hyperlink" Target="https://www.gov.uk/government/publications/quality-governance-in-the-nhs-a-guide-for-provider-boards" TargetMode="External"/><Relationship Id="rId5" Type="http://schemas.openxmlformats.org/officeDocument/2006/relationships/hyperlink" Target="https://nhsproviders.org/media/1182/board-assurance-a-tool-kit.pdf" TargetMode="External"/><Relationship Id="rId4" Type="http://schemas.openxmlformats.org/officeDocument/2006/relationships/hyperlink" Target="mailto:nhsr.contributions@nhs.net?subject=MIS%20year%206%20query"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www.npeu.ox.ac.uk/pmrt/faqsmis" TargetMode="External"/><Relationship Id="rId3" Type="http://schemas.openxmlformats.org/officeDocument/2006/relationships/hyperlink" Target="https://www.npeu.ox.ac.uk/mbrrace-uk/data-collection" TargetMode="External"/><Relationship Id="rId7" Type="http://schemas.openxmlformats.org/officeDocument/2006/relationships/hyperlink" Target="https://www.npeu.ox.ac.uk/pmrt/parent-engagement-materials" TargetMode="External"/><Relationship Id="rId2" Type="http://schemas.openxmlformats.org/officeDocument/2006/relationships/hyperlink" Target="http://www.mbrrace.ox.ac.uk/" TargetMode="External"/><Relationship Id="rId1" Type="http://schemas.openxmlformats.org/officeDocument/2006/relationships/hyperlink" Target="http://www.npeu.ox.ac.uk/pmrt/faqsmis" TargetMode="External"/><Relationship Id="rId6" Type="http://schemas.openxmlformats.org/officeDocument/2006/relationships/hyperlink" Target="https://www.npeu.ox.ac.uk/pmrt/parent-engagement-materials" TargetMode="External"/><Relationship Id="rId11" Type="http://schemas.openxmlformats.org/officeDocument/2006/relationships/drawing" Target="../drawings/drawing14.xml"/><Relationship Id="rId5" Type="http://schemas.openxmlformats.org/officeDocument/2006/relationships/hyperlink" Target="https://www.npeu.ox.ac.uk/pmrt/parent-engagement-materials" TargetMode="External"/><Relationship Id="rId10" Type="http://schemas.openxmlformats.org/officeDocument/2006/relationships/printerSettings" Target="../printerSettings/printerSettings5.bin"/><Relationship Id="rId4" Type="http://schemas.openxmlformats.org/officeDocument/2006/relationships/hyperlink" Target="https://www.gov.uk/government/publications/child-death-review-statutory-and-operational-guidance-england" TargetMode="External"/><Relationship Id="rId9" Type="http://schemas.openxmlformats.org/officeDocument/2006/relationships/hyperlink" Target="mailto:mbrrace.support@npeu.ox.ac.uk"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digital.nhs.uk/data-and-information/publications/statistical/maternity-services-monthly-statistics" TargetMode="External"/><Relationship Id="rId7" Type="http://schemas.openxmlformats.org/officeDocument/2006/relationships/drawing" Target="../drawings/drawing15.xml"/><Relationship Id="rId2" Type="http://schemas.openxmlformats.org/officeDocument/2006/relationships/hyperlink" Target="https://digital.nhs.uk/data-and-information/publications/statistical/maternity-services-monthly-statistics" TargetMode="External"/><Relationship Id="rId1" Type="http://schemas.openxmlformats.org/officeDocument/2006/relationships/hyperlink" Target="https://digital.nhs.uk/data-and-information/publications/statistical/maternity-services-monthly-statistics" TargetMode="External"/><Relationship Id="rId6" Type="http://schemas.openxmlformats.org/officeDocument/2006/relationships/hyperlink" Target="mailto:maternity.dq@nhs.net" TargetMode="External"/><Relationship Id="rId5" Type="http://schemas.openxmlformats.org/officeDocument/2006/relationships/hyperlink" Target="mailto:nhsr.mis@nhs.net" TargetMode="External"/><Relationship Id="rId4" Type="http://schemas.openxmlformats.org/officeDocument/2006/relationships/hyperlink" Target="https://digital.nhs.uk/data-and-information/data-collections-and-data-sets/data-sets/maternity-services-data-s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drawing" Target="../drawings/drawing16.xml"/><Relationship Id="rId3" Type="http://schemas.openxmlformats.org/officeDocument/2006/relationships/hyperlink" Target="https://www.e-lfh.org.uk/programmes/avoiding-term-admissions-into-neonatal-units/" TargetMode="External"/><Relationship Id="rId7" Type="http://schemas.openxmlformats.org/officeDocument/2006/relationships/hyperlink" Target="https://www.england.nhs.uk/commissioning/wp-content/uploads/sites/44/2017/11/the_handbook_of_quality_and_service_improvement_tools_2010-2.pdf" TargetMode="External"/><Relationship Id="rId2" Type="http://schemas.openxmlformats.org/officeDocument/2006/relationships/hyperlink" Target="https://www.bapm.org/resources/24-neonatal-transitional-care-a-framework-for-practice-2017" TargetMode="External"/><Relationship Id="rId1" Type="http://schemas.openxmlformats.org/officeDocument/2006/relationships/hyperlink" Target="https://www.bapm.org/resources/24-neonatal-transitional-care-a-framework-for-practice-2017" TargetMode="External"/><Relationship Id="rId6" Type="http://schemas.openxmlformats.org/officeDocument/2006/relationships/hyperlink" Target="https://www.england.nhs.uk/wp-content/uploads/2023/03/B1915-three-year-delivery-plan-for-maternity-and-neonatal-services-march-2023.pdf" TargetMode="External"/><Relationship Id="rId5" Type="http://schemas.openxmlformats.org/officeDocument/2006/relationships/hyperlink" Target="https://www.bapm.org/resources/framework-early-postnatal-care-of-the-moderate-late-preterm-infant" TargetMode="External"/><Relationship Id="rId4" Type="http://schemas.openxmlformats.org/officeDocument/2006/relationships/hyperlink" Target="https://www.england.nhs.uk/wp-content/uploads/2019/12/Implementing-the-Recommendations-of-the-Neonatal-Critical-Care-Transformation-Review-FINAL.pdf"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hubble-live-assets.s3.eu-west-1.amazonaws.com/bapm/file_asset/file/1494/BAPM_Service_Quality_Standards_FINAL.pdf" TargetMode="External"/><Relationship Id="rId3" Type="http://schemas.openxmlformats.org/officeDocument/2006/relationships/hyperlink" Target="https://rcog.org.uk/careers-and-training/starting-your-og-career/workforce/safe-staffing/" TargetMode="External"/><Relationship Id="rId7" Type="http://schemas.openxmlformats.org/officeDocument/2006/relationships/hyperlink" Target="https://gbr01.safelinks.protection.outlook.com/?url=https%3A%2F%2Fhubble-live-assets.s3.eu-west-1.amazonaws.com%2Fbapm%2Ffile_asset%2Ffile%2F1494%2FBAPM_Service_Quality_Standards_FINAL.pdf&amp;data=05%7C02%7Cbridget.dack%40nhs.net%7C9e365050c6304b7b82f308dc3941950b%7C37c354b285b047f5b22207b48d774ee3%7C0%7C0%7C638448201030571488%7CUnknown%7CTWFpbGZsb3d8eyJWIjoiMC4wLjAwMDAiLCJQIjoiV2luMzIiLCJBTiI6Ik1haWwiLCJXVCI6Mn0%3D%7C0%7C%7C%7C&amp;sdata=StmPxelF32Eu396zRgwyTxxdXisY0NMlvYT7FRY64Io%3D&amp;reserved=0" TargetMode="External"/><Relationship Id="rId2" Type="http://schemas.openxmlformats.org/officeDocument/2006/relationships/hyperlink" Target="https://rcog.org.uk/careers-and-training/starting-your-og-career/workforce/safe-staffing/" TargetMode="External"/><Relationship Id="rId1" Type="http://schemas.openxmlformats.org/officeDocument/2006/relationships/hyperlink" Target="https://rcog.org.uk/careers-and-training/starting-your-og-career/workforce/safe-staffing/" TargetMode="External"/><Relationship Id="rId6" Type="http://schemas.openxmlformats.org/officeDocument/2006/relationships/hyperlink" Target="https://www.neonatalnetwork.co.uk/nwnodn/wp-content/uploads/2021/08/Guidance-for-Neonatal-Nursing-Workforce-Tool.pdf" TargetMode="External"/><Relationship Id="rId5" Type="http://schemas.openxmlformats.org/officeDocument/2006/relationships/hyperlink" Target="https://www.bapm.org/resources/service-and-quality-standards-for-provision-of-neonatal-care-in-the-uk" TargetMode="External"/><Relationship Id="rId4" Type="http://schemas.openxmlformats.org/officeDocument/2006/relationships/hyperlink" Target="https://www.rcog.org.uk/en/careers-training/workplace-workforce-issues/roles-responsibilities-consultant-report/" TargetMode="External"/><Relationship Id="rId9"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www.nice.org.uk/guidance/ng4/resources/safe-midwifery-staffing-for-maternity-settings-pdf-51040125637"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mailto:nhsr.mis@nhs.net" TargetMode="External"/><Relationship Id="rId2" Type="http://schemas.openxmlformats.org/officeDocument/2006/relationships/hyperlink" Target="mailto:maternity.dq@nhs.net" TargetMode="External"/><Relationship Id="rId1" Type="http://schemas.openxmlformats.org/officeDocument/2006/relationships/hyperlink" Target="https://www.england.nhs.uk/publication/saving-babies-lives-version-three/" TargetMode="External"/><Relationship Id="rId4"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8" Type="http://schemas.openxmlformats.org/officeDocument/2006/relationships/hyperlink" Target="https://www.england.nhs.uk/wp-content/uploads/2020/12/implementing-a-revised-perinatal-quality-surveillance-model.pdf" TargetMode="External"/><Relationship Id="rId3" Type="http://schemas.openxmlformats.org/officeDocument/2006/relationships/hyperlink" Target="https://drive.google.com/file/d/1bzAqOcf5A5XHR8HWBZnLzH6qsG_SgXoa/view" TargetMode="External"/><Relationship Id="rId7" Type="http://schemas.openxmlformats.org/officeDocument/2006/relationships/hyperlink" Target="https://future.nhs.uk/connect.ti/LocalTransformationHub/view?objectId=14293680" TargetMode="External"/><Relationship Id="rId12" Type="http://schemas.openxmlformats.org/officeDocument/2006/relationships/drawing" Target="../drawings/drawing22.xml"/><Relationship Id="rId2" Type="http://schemas.openxmlformats.org/officeDocument/2006/relationships/hyperlink" Target="https://www.england.nhs.uk/patient-safety/patient-safety-insight/incident-response-framework/" TargetMode="External"/><Relationship Id="rId1" Type="http://schemas.openxmlformats.org/officeDocument/2006/relationships/hyperlink" Target="https://www.england.nhs.uk/wp-content/uploads/2020/12/implementing-a-revised-perinatal-quality-surveillance-model.pdf" TargetMode="External"/><Relationship Id="rId6" Type="http://schemas.openxmlformats.org/officeDocument/2006/relationships/hyperlink" Target="https://future.nhs.uk/connect.ti/MaternityNeonatalSafetyChampions/grouphome" TargetMode="External"/><Relationship Id="rId11" Type="http://schemas.openxmlformats.org/officeDocument/2006/relationships/hyperlink" Target="https://resolution.nhs.uk/2023/08/29/publication-of-2023-claims-scorecards/" TargetMode="External"/><Relationship Id="rId5" Type="http://schemas.openxmlformats.org/officeDocument/2006/relationships/hyperlink" Target="https://www.england.nhs.uk/mat-transformation/maternal-and-neonatal-safety-collaborative/" TargetMode="External"/><Relationship Id="rId10" Type="http://schemas.openxmlformats.org/officeDocument/2006/relationships/hyperlink" Target="https://future.nhs.uk/MaternityNeonatalSafetyChampions" TargetMode="External"/><Relationship Id="rId4" Type="http://schemas.openxmlformats.org/officeDocument/2006/relationships/hyperlink" Target="https://www.england.nhs.uk/wp-content/uploads/2021/02/Feb-2021-Maternity-and-Neonatal-Safety-Champions-Toolkit-July-2020.pdf" TargetMode="External"/><Relationship Id="rId9" Type="http://schemas.openxmlformats.org/officeDocument/2006/relationships/hyperlink" Target="https://www.england.nhs.uk/wp-content/uploads/2021/02/Feb-2021-Maternity-and-Neonatal-Safety-Champions-Toolkit-July-2020.pdf" TargetMode="External"/></Relationships>
</file>

<file path=xl/worksheets/_rels/sheet27.xml.rels><?xml version="1.0" encoding="UTF-8" standalone="yes"?>
<Relationships xmlns="http://schemas.openxmlformats.org/package/2006/relationships"><Relationship Id="rId8" Type="http://schemas.openxmlformats.org/officeDocument/2006/relationships/drawing" Target="../drawings/drawing23.xml"/><Relationship Id="rId3" Type="http://schemas.openxmlformats.org/officeDocument/2006/relationships/hyperlink" Target="https://resolution.nhs.uk/services/claims-management/clinical-schemes/clinical-negligence-scheme-for-trusts/early-notification-scheme/support-for-nhs-trusts-or-member-organisations/" TargetMode="External"/><Relationship Id="rId7" Type="http://schemas.openxmlformats.org/officeDocument/2006/relationships/hyperlink" Target="https://www.legislation.gov.uk/ukdsi/2014/9780111117613/regulation/20" TargetMode="External"/><Relationship Id="rId2" Type="http://schemas.openxmlformats.org/officeDocument/2006/relationships/hyperlink" Target="https://resolution.nhs.uk/services/claims-management/clinical-schemes/clinical-negligence-scheme-for-trusts/early-notification-scheme" TargetMode="External"/><Relationship Id="rId1" Type="http://schemas.openxmlformats.org/officeDocument/2006/relationships/hyperlink" Target="https://mnsi.org.uk/" TargetMode="External"/><Relationship Id="rId6" Type="http://schemas.openxmlformats.org/officeDocument/2006/relationships/hyperlink" Target="https://view.officeapps.live.com/op/view.aspx?src=https%3A%2F%2Fresolution.nhs.uk%2Fwp-content%2Fuploads%2F2023%2F12%2FEarly-notification-scheme-report-form.docx" TargetMode="External"/><Relationship Id="rId5" Type="http://schemas.openxmlformats.org/officeDocument/2006/relationships/hyperlink" Target="https://view.officeapps.live.com/op/view.aspx?src=https%3A%2F%2Fresolution.nhs.uk%2Fwp-content%2Fuploads%2F2024%2F01%2FENS-Reporting-Guide-for-Member-Trusts-December-2023.docx" TargetMode="External"/><Relationship Id="rId4" Type="http://schemas.openxmlformats.org/officeDocument/2006/relationships/hyperlink" Target="https://resolution.nhs.uk/services/claims-management/clinical-schemes/clinical-negligence-scheme-for-trusts/early-notification-scheme/support-for-patients-families-or-carers/"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gov.uk/government/publications/quality-governance-in-the-nhs-a-guide-for-provider-boards" TargetMode="External"/><Relationship Id="rId1" Type="http://schemas.openxmlformats.org/officeDocument/2006/relationships/hyperlink" Target="https://nhsproviders.org/media/1182/board-assurance-a-tool-kit.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7EAC9-382F-45CA-AA75-F93C8EABDFB5}">
  <sheetPr codeName="Sheet1"/>
  <dimension ref="B2:D44"/>
  <sheetViews>
    <sheetView showGridLines="0" showRowColHeaders="0" workbookViewId="0">
      <selection activeCell="B2" sqref="B2"/>
    </sheetView>
  </sheetViews>
  <sheetFormatPr defaultRowHeight="14.25" x14ac:dyDescent="0.2"/>
  <cols>
    <col min="1" max="1" width="9.140625" style="16"/>
    <col min="2" max="2" width="129.42578125" style="16" customWidth="1"/>
    <col min="3" max="3" width="9.140625" style="16"/>
    <col min="4" max="4" width="15.85546875" style="16" customWidth="1"/>
    <col min="5" max="16384" width="9.140625" style="16"/>
  </cols>
  <sheetData>
    <row r="2" spans="2:4" ht="23.25" x14ac:dyDescent="0.35">
      <c r="B2" s="102" t="s">
        <v>671</v>
      </c>
    </row>
    <row r="4" spans="2:4" ht="18" x14ac:dyDescent="0.25">
      <c r="B4" s="101" t="s">
        <v>12</v>
      </c>
    </row>
    <row r="5" spans="2:4" ht="18" customHeight="1" x14ac:dyDescent="0.2"/>
    <row r="6" spans="2:4" ht="15" thickBot="1" x14ac:dyDescent="0.25"/>
    <row r="7" spans="2:4" ht="45.75" thickBot="1" x14ac:dyDescent="0.25">
      <c r="B7" s="26" t="s">
        <v>690</v>
      </c>
      <c r="D7" s="100" t="s">
        <v>102</v>
      </c>
    </row>
    <row r="8" spans="2:4" ht="48" customHeight="1" thickBot="1" x14ac:dyDescent="0.25">
      <c r="B8" s="53" t="s">
        <v>751</v>
      </c>
    </row>
    <row r="9" spans="2:4" ht="44.25" customHeight="1" thickBot="1" x14ac:dyDescent="0.25">
      <c r="B9" s="26"/>
      <c r="D9" s="100" t="s">
        <v>85</v>
      </c>
    </row>
    <row r="10" spans="2:4" ht="15" x14ac:dyDescent="0.2">
      <c r="B10" s="50"/>
    </row>
    <row r="11" spans="2:4" ht="15" x14ac:dyDescent="0.2">
      <c r="B11" s="26"/>
    </row>
    <row r="12" spans="2:4" ht="5.25" customHeight="1" x14ac:dyDescent="0.2"/>
    <row r="13" spans="2:4" ht="15" thickBot="1" x14ac:dyDescent="0.25"/>
    <row r="14" spans="2:4" ht="16.5" customHeight="1" x14ac:dyDescent="0.2">
      <c r="D14" s="256" t="s">
        <v>197</v>
      </c>
    </row>
    <row r="15" spans="2:4" x14ac:dyDescent="0.2">
      <c r="D15" s="257"/>
    </row>
    <row r="16" spans="2:4" ht="17.25" customHeight="1" thickBot="1" x14ac:dyDescent="0.25">
      <c r="D16" s="258"/>
    </row>
    <row r="19" spans="2:4" ht="15" thickBot="1" x14ac:dyDescent="0.25"/>
    <row r="20" spans="2:4" x14ac:dyDescent="0.2">
      <c r="D20" s="259" t="s">
        <v>198</v>
      </c>
    </row>
    <row r="21" spans="2:4" ht="15" customHeight="1" x14ac:dyDescent="0.2">
      <c r="D21" s="260"/>
    </row>
    <row r="22" spans="2:4" ht="18.75" customHeight="1" thickBot="1" x14ac:dyDescent="0.25">
      <c r="D22" s="261"/>
    </row>
    <row r="26" spans="2:4" ht="30" x14ac:dyDescent="0.2">
      <c r="B26" s="225" t="s">
        <v>670</v>
      </c>
    </row>
    <row r="28" spans="2:4" ht="60" x14ac:dyDescent="0.2">
      <c r="B28" s="225" t="s">
        <v>752</v>
      </c>
    </row>
    <row r="30" spans="2:4" ht="75" x14ac:dyDescent="0.2">
      <c r="B30" s="225" t="s">
        <v>758</v>
      </c>
    </row>
    <row r="31" spans="2:4" ht="15.75" customHeight="1" x14ac:dyDescent="0.2"/>
    <row r="32" spans="2:4" ht="15.75" x14ac:dyDescent="0.25">
      <c r="B32" s="51" t="s">
        <v>98</v>
      </c>
    </row>
    <row r="33" spans="2:2" ht="15" x14ac:dyDescent="0.2">
      <c r="B33" s="61"/>
    </row>
    <row r="34" spans="2:2" ht="15" x14ac:dyDescent="0.2">
      <c r="B34" s="62" t="s">
        <v>99</v>
      </c>
    </row>
    <row r="35" spans="2:2" ht="15" x14ac:dyDescent="0.2">
      <c r="B35" s="62" t="s">
        <v>101</v>
      </c>
    </row>
    <row r="36" spans="2:2" ht="15" x14ac:dyDescent="0.2">
      <c r="B36" s="62" t="s">
        <v>100</v>
      </c>
    </row>
    <row r="37" spans="2:2" ht="15" x14ac:dyDescent="0.2">
      <c r="B37" s="62" t="s">
        <v>105</v>
      </c>
    </row>
    <row r="38" spans="2:2" ht="15" x14ac:dyDescent="0.2">
      <c r="B38" s="62" t="s">
        <v>106</v>
      </c>
    </row>
    <row r="39" spans="2:2" ht="15" x14ac:dyDescent="0.2">
      <c r="B39" s="62" t="s">
        <v>107</v>
      </c>
    </row>
    <row r="40" spans="2:2" ht="15" x14ac:dyDescent="0.2">
      <c r="B40" s="62" t="s">
        <v>108</v>
      </c>
    </row>
    <row r="41" spans="2:2" ht="15" x14ac:dyDescent="0.2">
      <c r="B41" s="62" t="s">
        <v>109</v>
      </c>
    </row>
    <row r="42" spans="2:2" ht="15" x14ac:dyDescent="0.2">
      <c r="B42" s="62" t="s">
        <v>110</v>
      </c>
    </row>
    <row r="43" spans="2:2" ht="15" x14ac:dyDescent="0.2">
      <c r="B43" s="62" t="s">
        <v>111</v>
      </c>
    </row>
    <row r="44" spans="2:2" ht="15" x14ac:dyDescent="0.2">
      <c r="B44" s="61"/>
    </row>
  </sheetData>
  <sheetProtection algorithmName="SHA-512" hashValue="N6e0S0YSYMGbd55gx7E6JeRaWxJn+364k7aQ52jfx5dy0YpY26j9pe26ICFUChAdMyzb8KFf7mdR0rZd/AFhwg==" saltValue="78FAYtEQhD2GIwTyZpSO+A==" spinCount="100000" sheet="1" objects="1" scenarios="1"/>
  <mergeCells count="2">
    <mergeCell ref="D14:D16"/>
    <mergeCell ref="D20:D22"/>
  </mergeCells>
  <hyperlinks>
    <hyperlink ref="D9" location="'MIS FAQ'!A1" display="Link to MIS FAQ" xr:uid="{87EF5ABC-8825-4F96-8844-F78D61B2C4A8}"/>
    <hyperlink ref="D7" location="'MIS Conditions'!A1" display="Link to SA1 MIS Conditions" xr:uid="{8802BE32-DD05-4C53-ACB0-4AAF66979C1A}"/>
    <hyperlink ref="B34" location="'SA1'!A1" display="1. Are you using the National Perinatal Mortality Review Tool to review perinatal deaths to the required standard?" xr:uid="{2138989C-CF42-40E0-A18B-549821AA434F}"/>
    <hyperlink ref="B35" location="'SA2'!A1" display="2. Maternity Services Data Set (MSDS)" xr:uid="{329B040C-1673-4BCF-9ADC-6A2AD8E60596}"/>
    <hyperlink ref="B36" location="'SA3'!A1" display="3. Transitional Care and Avoiding Term Admissions into Neonatal units (ATAIN) Programme" xr:uid="{31221DA2-9301-4A63-A7C9-77F8D9659858}"/>
    <hyperlink ref="B37" location="'SA4'!A1" display="4. Can you demonstrate an effective system of clinical workforce planning to the required standard? " xr:uid="{E30F186B-6041-4E26-8679-3D6279833006}"/>
    <hyperlink ref="B38" location="'SA5'!A1" display="5. Can you demonstrate an effective system of midwifery workforce planning to the required standard? " xr:uid="{E7DBAFE5-0A17-4061-956E-3913EC9504D0}"/>
    <hyperlink ref="B39" location="'SA6'!A1" display="6. Can you demonstrate that you are on track to compliance with all elements of the Saving Babies’ Lives Care Bundle Version Three? " xr:uid="{70749184-5ACB-4A02-A52C-889BD265DFA1}"/>
    <hyperlink ref="B40" location="'SA7'!A1" display="7. Listen to women, parents and families using maternity and neonatal services and coproduce services with users. " xr:uid="{E73BED5F-DC0E-45BD-8857-99D40814DBBA}"/>
    <hyperlink ref="B41" location="'SA8'!A1" display="8. Can you evidence the following 3 elements of local training plans and ‘in-house’, one day multi professional training? " xr:uid="{29FA7E80-65A3-4A0A-A538-9EDE7AA8128C}"/>
    <hyperlink ref="B42" location="'SA9'!A1" display="9. Can you demonstrate that there is clear oversight in place to provide assurance to the Board on maternity and neonatal, safety and quality issues? " xr:uid="{9BFCBB2D-1BF5-47FF-B472-5242EA8DFE14}"/>
    <hyperlink ref="B43" location="'SA10'!A1" display="10. Have you reported 100% of qualifying cases to Maternity and Newborn Safety Investigations (MNSI) programme and to NHS Resolution's Early Notification (EN) Scheme?" xr:uid="{43F9E5FE-27CB-44B5-B5B1-1FE210ED9D7F}"/>
    <hyperlink ref="D14:D16" r:id="rId1" display="mailto:nhsr.mis@nhs.net?subject=MIS%20Year%206%20Query" xr:uid="{9FBFE511-F0B8-4BDD-914A-E10A8E95FA5B}"/>
    <hyperlink ref="D20:D22" r:id="rId2" display="Join MIS contact list" xr:uid="{65213186-BE32-4C62-9BCA-2EDF9FC8A797}"/>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AA93-4379-4D4B-A239-7B015F02879F}">
  <sheetPr codeName="Sheet9">
    <tabColor rgb="FF41B6E6"/>
  </sheetPr>
  <dimension ref="A1:K13"/>
  <sheetViews>
    <sheetView showGridLines="0" showRowColHeaders="0" workbookViewId="0">
      <selection activeCell="A7" sqref="A7:XFD7"/>
    </sheetView>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row r="2" spans="1:11" ht="18.75" thickBot="1" x14ac:dyDescent="0.3">
      <c r="A2" s="63"/>
      <c r="B2" s="64"/>
      <c r="C2" s="288" t="s">
        <v>29</v>
      </c>
      <c r="D2" s="289"/>
      <c r="E2" s="289"/>
      <c r="F2" s="289"/>
      <c r="G2" s="290"/>
      <c r="I2" s="25" t="s">
        <v>22</v>
      </c>
    </row>
    <row r="3" spans="1:11" ht="59.25" customHeight="1" thickBot="1" x14ac:dyDescent="0.3">
      <c r="A3" s="65"/>
      <c r="B3" s="66"/>
      <c r="C3" s="291" t="s">
        <v>184</v>
      </c>
      <c r="D3" s="292"/>
      <c r="E3" s="292"/>
      <c r="F3" s="292"/>
      <c r="G3" s="293"/>
      <c r="I3" s="49"/>
      <c r="K3" s="57" t="s">
        <v>68</v>
      </c>
    </row>
    <row r="4" spans="1:11" ht="16.5" customHeight="1" x14ac:dyDescent="0.25">
      <c r="B4" s="30"/>
      <c r="C4" s="30"/>
      <c r="D4" s="30"/>
      <c r="E4" s="30"/>
      <c r="F4" s="30"/>
      <c r="H4" s="17"/>
      <c r="I4" s="17"/>
    </row>
    <row r="5" spans="1:11" ht="18" x14ac:dyDescent="0.25">
      <c r="A5" s="17" t="s">
        <v>714</v>
      </c>
    </row>
    <row r="6" spans="1:11" ht="15" thickBot="1" x14ac:dyDescent="0.25"/>
    <row r="7" spans="1:11" s="234" customFormat="1" ht="33" customHeight="1" thickBot="1" x14ac:dyDescent="0.3">
      <c r="A7" s="241"/>
      <c r="B7" s="323" t="s">
        <v>15</v>
      </c>
      <c r="C7" s="323"/>
      <c r="D7" s="242" t="s">
        <v>16</v>
      </c>
      <c r="E7" s="242" t="s">
        <v>21</v>
      </c>
      <c r="F7" s="243" t="s">
        <v>118</v>
      </c>
      <c r="G7" s="243" t="s">
        <v>17</v>
      </c>
      <c r="H7" s="242" t="s">
        <v>19</v>
      </c>
      <c r="I7" s="242" t="s">
        <v>115</v>
      </c>
      <c r="J7" s="243" t="s">
        <v>116</v>
      </c>
      <c r="K7" s="244" t="s">
        <v>117</v>
      </c>
    </row>
    <row r="8" spans="1:11" ht="87.75" customHeight="1" x14ac:dyDescent="0.2">
      <c r="A8" s="96">
        <v>5.0999999999999996</v>
      </c>
      <c r="B8" s="324" t="s">
        <v>185</v>
      </c>
      <c r="C8" s="324"/>
      <c r="D8" s="90"/>
      <c r="E8" s="91"/>
      <c r="F8" s="92"/>
      <c r="G8" s="93" t="s">
        <v>2</v>
      </c>
      <c r="H8" s="94"/>
      <c r="I8" s="94"/>
      <c r="J8" s="95"/>
      <c r="K8" s="97"/>
    </row>
    <row r="9" spans="1:11" ht="104.25" customHeight="1" x14ac:dyDescent="0.2">
      <c r="A9" s="72">
        <v>5.2</v>
      </c>
      <c r="B9" s="300" t="s">
        <v>680</v>
      </c>
      <c r="C9" s="300"/>
      <c r="D9" s="37"/>
      <c r="E9" s="38"/>
      <c r="F9" s="39"/>
      <c r="G9" s="40" t="s">
        <v>2</v>
      </c>
      <c r="H9" s="38"/>
      <c r="I9" s="38"/>
      <c r="J9" s="41"/>
      <c r="K9" s="42"/>
    </row>
    <row r="10" spans="1:11" ht="375.75" customHeight="1" x14ac:dyDescent="0.2">
      <c r="A10" s="72">
        <v>5.3</v>
      </c>
      <c r="B10" s="300" t="s">
        <v>180</v>
      </c>
      <c r="C10" s="300"/>
      <c r="D10" s="37"/>
      <c r="E10" s="38"/>
      <c r="F10" s="39"/>
      <c r="G10" s="40" t="s">
        <v>2</v>
      </c>
      <c r="H10" s="38"/>
      <c r="I10" s="38"/>
      <c r="J10" s="41"/>
      <c r="K10" s="42"/>
    </row>
    <row r="11" spans="1:11" ht="73.5" customHeight="1" x14ac:dyDescent="0.2">
      <c r="A11" s="72">
        <v>5.4</v>
      </c>
      <c r="B11" s="300" t="s">
        <v>182</v>
      </c>
      <c r="C11" s="300"/>
      <c r="D11" s="37"/>
      <c r="E11" s="38"/>
      <c r="F11" s="39"/>
      <c r="G11" s="40" t="s">
        <v>2</v>
      </c>
      <c r="H11" s="76"/>
      <c r="I11" s="76"/>
      <c r="J11" s="41"/>
      <c r="K11" s="42"/>
    </row>
    <row r="12" spans="1:11" ht="58.5" customHeight="1" x14ac:dyDescent="0.2">
      <c r="A12" s="72">
        <v>5.5</v>
      </c>
      <c r="B12" s="300" t="s">
        <v>181</v>
      </c>
      <c r="C12" s="300"/>
      <c r="D12" s="37"/>
      <c r="E12" s="38"/>
      <c r="F12" s="39"/>
      <c r="G12" s="40" t="s">
        <v>2</v>
      </c>
      <c r="H12" s="76"/>
      <c r="I12" s="76"/>
      <c r="J12" s="41"/>
      <c r="K12" s="42"/>
    </row>
    <row r="13" spans="1:11" ht="30" customHeight="1" thickBot="1" x14ac:dyDescent="0.25">
      <c r="A13" s="74">
        <v>5.6</v>
      </c>
      <c r="B13" s="301" t="s">
        <v>183</v>
      </c>
      <c r="C13" s="301"/>
      <c r="D13" s="43"/>
      <c r="E13" s="44"/>
      <c r="F13" s="45"/>
      <c r="G13" s="46" t="s">
        <v>2</v>
      </c>
      <c r="H13" s="77"/>
      <c r="I13" s="77"/>
      <c r="J13" s="47"/>
      <c r="K13" s="48"/>
    </row>
  </sheetData>
  <sheetProtection algorithmName="SHA-512" hashValue="jx680Ywn4xMWNT55xSNSLMpJnZy+X2ZhueCLDH+gGJkOnOCS9dM/QC3OYowpPXaPkcvkKXhk9K11gvWdtt0Hnw==" saltValue="F48vxaW4x4HnvDM7eApCvg==" spinCount="100000" sheet="1" objects="1" scenarios="1" formatCells="0" formatColumns="0" formatRows="0" insertColumns="0" insertRows="0" insertHyperlinks="0"/>
  <mergeCells count="9">
    <mergeCell ref="B10:C10"/>
    <mergeCell ref="B11:C11"/>
    <mergeCell ref="B12:C12"/>
    <mergeCell ref="B13:C13"/>
    <mergeCell ref="C2:G2"/>
    <mergeCell ref="C3:G3"/>
    <mergeCell ref="B7:C7"/>
    <mergeCell ref="B8:C8"/>
    <mergeCell ref="B9:C9"/>
  </mergeCells>
  <conditionalFormatting sqref="F8:F13">
    <cfRule type="cellIs" dxfId="55" priority="1" operator="lessThan">
      <formula>TODAY()</formula>
    </cfRule>
    <cfRule type="cellIs" dxfId="54" priority="2" operator="lessThan">
      <formula>TODAY() + 28</formula>
    </cfRule>
  </conditionalFormatting>
  <conditionalFormatting sqref="G8:G13">
    <cfRule type="containsText" dxfId="53" priority="5" operator="containsText" text="Blue">
      <formula>NOT(ISERROR(SEARCH("Blue",G8)))</formula>
    </cfRule>
    <cfRule type="containsText" dxfId="52" priority="6" operator="containsText" text="Amber">
      <formula>NOT(ISERROR(SEARCH("Amber",G8)))</formula>
    </cfRule>
    <cfRule type="containsText" dxfId="51" priority="7" operator="containsText" text="Green">
      <formula>NOT(ISERROR(SEARCH("Green",G8)))</formula>
    </cfRule>
    <cfRule type="beginsWith" dxfId="50" priority="8" operator="beginsWith" text="Red">
      <formula>LEFT(G8,LEN("Red"))="Red"</formula>
    </cfRule>
  </conditionalFormatting>
  <conditionalFormatting sqref="J8:J13">
    <cfRule type="expression" dxfId="49" priority="4">
      <formula>IF(AND(G8="Blue", J8=""),TRUE)</formula>
    </cfRule>
  </conditionalFormatting>
  <conditionalFormatting sqref="K8:K13">
    <cfRule type="expression" dxfId="48" priority="3">
      <formula>IF(AND(G8="Blue",K8=""),TRUE)</formula>
    </cfRule>
  </conditionalFormatting>
  <hyperlinks>
    <hyperlink ref="K3" location="'SA5 Guidance'!A1" display="Link to SA5 Guidance" xr:uid="{DD5DC18A-C05D-4937-BC25-D36BAC264606}"/>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9E886F4-F564-472E-B7B4-924292AD06DE}">
          <x14:formula1>
            <xm:f>Menus!$B$3:$B$7</xm:f>
          </x14:formula1>
          <xm:sqref>G8:G13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C564C-9624-4188-8CF9-FE91A48E93D2}">
  <sheetPr codeName="Sheet10">
    <tabColor rgb="FF41B6E6"/>
  </sheetPr>
  <dimension ref="A1:K13"/>
  <sheetViews>
    <sheetView showGridLines="0" showRowColHeaders="0" tabSelected="1" workbookViewId="0">
      <selection activeCell="B9" sqref="B9:C9"/>
    </sheetView>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row r="2" spans="1:11" ht="18.75" thickBot="1" x14ac:dyDescent="0.3">
      <c r="A2" s="63"/>
      <c r="B2" s="64"/>
      <c r="C2" s="288" t="s">
        <v>28</v>
      </c>
      <c r="D2" s="289"/>
      <c r="E2" s="289"/>
      <c r="F2" s="289"/>
      <c r="G2" s="290"/>
      <c r="I2" s="25" t="s">
        <v>22</v>
      </c>
    </row>
    <row r="3" spans="1:11" ht="59.25" customHeight="1" thickBot="1" x14ac:dyDescent="0.3">
      <c r="A3" s="65"/>
      <c r="B3" s="66"/>
      <c r="C3" s="291" t="s">
        <v>130</v>
      </c>
      <c r="D3" s="292"/>
      <c r="E3" s="292"/>
      <c r="F3" s="292"/>
      <c r="G3" s="293"/>
      <c r="I3" s="49"/>
      <c r="K3" s="57" t="s">
        <v>69</v>
      </c>
    </row>
    <row r="4" spans="1:11" ht="16.5" customHeight="1" x14ac:dyDescent="0.25">
      <c r="B4" s="30"/>
      <c r="C4" s="30"/>
      <c r="D4" s="30"/>
      <c r="E4" s="30"/>
      <c r="F4" s="30"/>
      <c r="H4" s="17"/>
      <c r="I4" s="17"/>
    </row>
    <row r="5" spans="1:11" ht="18" x14ac:dyDescent="0.25">
      <c r="A5" s="17" t="s">
        <v>714</v>
      </c>
    </row>
    <row r="6" spans="1:11" ht="15" thickBot="1" x14ac:dyDescent="0.25"/>
    <row r="7" spans="1:11" s="234" customFormat="1" ht="33" customHeight="1" thickBot="1" x14ac:dyDescent="0.3">
      <c r="A7" s="230"/>
      <c r="B7" s="294" t="s">
        <v>15</v>
      </c>
      <c r="C7" s="295"/>
      <c r="D7" s="231" t="s">
        <v>16</v>
      </c>
      <c r="E7" s="231" t="s">
        <v>21</v>
      </c>
      <c r="F7" s="232" t="s">
        <v>118</v>
      </c>
      <c r="G7" s="232" t="s">
        <v>17</v>
      </c>
      <c r="H7" s="231" t="s">
        <v>19</v>
      </c>
      <c r="I7" s="231" t="s">
        <v>115</v>
      </c>
      <c r="J7" s="232" t="s">
        <v>116</v>
      </c>
      <c r="K7" s="233" t="s">
        <v>117</v>
      </c>
    </row>
    <row r="8" spans="1:11" ht="144" customHeight="1" x14ac:dyDescent="0.2">
      <c r="A8" s="75">
        <v>6.1</v>
      </c>
      <c r="B8" s="305" t="s">
        <v>794</v>
      </c>
      <c r="C8" s="306"/>
      <c r="D8" s="31"/>
      <c r="E8" s="32"/>
      <c r="F8" s="33"/>
      <c r="G8" s="34" t="s">
        <v>2</v>
      </c>
      <c r="H8" s="32"/>
      <c r="I8" s="32"/>
      <c r="J8" s="35"/>
      <c r="K8" s="36"/>
    </row>
    <row r="9" spans="1:11" ht="147" customHeight="1" x14ac:dyDescent="0.25">
      <c r="A9" s="72">
        <v>6.2</v>
      </c>
      <c r="B9" s="312" t="s">
        <v>674</v>
      </c>
      <c r="C9" s="312"/>
      <c r="D9" s="37"/>
      <c r="E9" s="38"/>
      <c r="F9" s="39"/>
      <c r="G9" s="40" t="s">
        <v>2</v>
      </c>
      <c r="H9" s="38"/>
      <c r="I9" s="38"/>
      <c r="J9" s="41"/>
      <c r="K9" s="42"/>
    </row>
    <row r="10" spans="1:11" ht="72.75" customHeight="1" x14ac:dyDescent="0.2">
      <c r="A10" s="72">
        <v>6.3</v>
      </c>
      <c r="B10" s="312" t="s">
        <v>187</v>
      </c>
      <c r="C10" s="312"/>
      <c r="D10" s="37"/>
      <c r="E10" s="38"/>
      <c r="F10" s="39"/>
      <c r="G10" s="40" t="s">
        <v>2</v>
      </c>
      <c r="H10" s="38"/>
      <c r="I10" s="38"/>
      <c r="J10" s="41"/>
      <c r="K10" s="42"/>
    </row>
    <row r="11" spans="1:11" ht="43.5" customHeight="1" x14ac:dyDescent="0.2">
      <c r="A11" s="72">
        <v>6.4</v>
      </c>
      <c r="B11" s="312" t="s">
        <v>188</v>
      </c>
      <c r="C11" s="312"/>
      <c r="D11" s="37"/>
      <c r="E11" s="38"/>
      <c r="F11" s="39"/>
      <c r="G11" s="40" t="s">
        <v>2</v>
      </c>
      <c r="H11" s="38"/>
      <c r="I11" s="38"/>
      <c r="J11" s="41"/>
      <c r="K11" s="42"/>
    </row>
    <row r="12" spans="1:11" ht="61.5" customHeight="1" x14ac:dyDescent="0.25">
      <c r="A12" s="72">
        <v>6.5</v>
      </c>
      <c r="B12" s="325" t="s">
        <v>186</v>
      </c>
      <c r="C12" s="325"/>
      <c r="D12" s="37"/>
      <c r="E12" s="38"/>
      <c r="F12" s="39"/>
      <c r="G12" s="40" t="s">
        <v>2</v>
      </c>
      <c r="H12" s="76"/>
      <c r="I12" s="76"/>
      <c r="J12" s="41"/>
      <c r="K12" s="42"/>
    </row>
    <row r="13" spans="1:11" ht="58.5" customHeight="1" thickBot="1" x14ac:dyDescent="0.25">
      <c r="A13" s="74">
        <v>6.6</v>
      </c>
      <c r="B13" s="315" t="s">
        <v>189</v>
      </c>
      <c r="C13" s="315"/>
      <c r="D13" s="43"/>
      <c r="E13" s="44"/>
      <c r="F13" s="45"/>
      <c r="G13" s="46" t="s">
        <v>2</v>
      </c>
      <c r="H13" s="77"/>
      <c r="I13" s="77"/>
      <c r="J13" s="47"/>
      <c r="K13" s="48"/>
    </row>
  </sheetData>
  <sheetProtection algorithmName="SHA-512" hashValue="IEX2JVWsBGG4yB4sGYCWCULQYKIIA+ZFMGVuWq82Qb+XHrkzz0uY1/Jy1gehbkxyU+9HXoHeriLA7bTfyxAqdw==" saltValue="s+gOFJNuiLikw47BEKmo8g==" spinCount="100000" sheet="1" objects="1" scenarios="1" formatCells="0" formatColumns="0" formatRows="0" insertColumns="0" insertRows="0" insertHyperlinks="0"/>
  <mergeCells count="9">
    <mergeCell ref="B12:C12"/>
    <mergeCell ref="B13:C13"/>
    <mergeCell ref="C2:G2"/>
    <mergeCell ref="C3:G3"/>
    <mergeCell ref="B7:C7"/>
    <mergeCell ref="B9:C9"/>
    <mergeCell ref="B11:C11"/>
    <mergeCell ref="B8:C8"/>
    <mergeCell ref="B10:C10"/>
  </mergeCells>
  <conditionalFormatting sqref="F8:F13">
    <cfRule type="cellIs" dxfId="47" priority="1" operator="lessThan">
      <formula>TODAY()</formula>
    </cfRule>
    <cfRule type="cellIs" dxfId="46" priority="2" operator="lessThan">
      <formula>TODAY() + 28</formula>
    </cfRule>
  </conditionalFormatting>
  <conditionalFormatting sqref="G8:G13">
    <cfRule type="containsText" dxfId="45" priority="5" operator="containsText" text="Blue">
      <formula>NOT(ISERROR(SEARCH("Blue",G8)))</formula>
    </cfRule>
    <cfRule type="containsText" dxfId="44" priority="6" operator="containsText" text="Amber">
      <formula>NOT(ISERROR(SEARCH("Amber",G8)))</formula>
    </cfRule>
    <cfRule type="containsText" dxfId="43" priority="7" operator="containsText" text="Green">
      <formula>NOT(ISERROR(SEARCH("Green",G8)))</formula>
    </cfRule>
    <cfRule type="beginsWith" dxfId="42" priority="8" operator="beginsWith" text="Red">
      <formula>LEFT(G8,LEN("Red"))="Red"</formula>
    </cfRule>
  </conditionalFormatting>
  <conditionalFormatting sqref="J8:J13">
    <cfRule type="expression" dxfId="41" priority="4">
      <formula>IF(AND(G8="Blue", J8=""),TRUE)</formula>
    </cfRule>
  </conditionalFormatting>
  <conditionalFormatting sqref="K8:K13">
    <cfRule type="expression" dxfId="40" priority="3">
      <formula>IF(AND(G8="Blue",K8=""),TRUE)</formula>
    </cfRule>
  </conditionalFormatting>
  <hyperlinks>
    <hyperlink ref="K3" location="'SA6 Guidance'!A1" display="Link to SA6 Guidance" xr:uid="{2D8E14DB-A1FC-4767-9557-78C81958BA9E}"/>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396B112-84B6-4CEA-90FC-1961575AFD33}">
          <x14:formula1>
            <xm:f>Menus!$B$3:$B$7</xm:f>
          </x14:formula1>
          <xm:sqref>G8:G13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A8DE1-DFCF-4250-B041-D8C8A415EBB1}">
  <sheetPr codeName="Sheet11">
    <tabColor rgb="FF41B6E6"/>
  </sheetPr>
  <dimension ref="A1:K14"/>
  <sheetViews>
    <sheetView showGridLines="0" showRowColHeaders="0" topLeftCell="A9" workbookViewId="0">
      <selection activeCell="B12" sqref="B12:C12"/>
    </sheetView>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row r="2" spans="1:11" ht="18.75" thickBot="1" x14ac:dyDescent="0.3">
      <c r="A2" s="63"/>
      <c r="B2" s="64"/>
      <c r="C2" s="288" t="s">
        <v>27</v>
      </c>
      <c r="D2" s="289"/>
      <c r="E2" s="289"/>
      <c r="F2" s="289"/>
      <c r="G2" s="290"/>
      <c r="I2" s="25" t="s">
        <v>22</v>
      </c>
    </row>
    <row r="3" spans="1:11" ht="59.25" customHeight="1" thickBot="1" x14ac:dyDescent="0.3">
      <c r="A3" s="65"/>
      <c r="B3" s="66"/>
      <c r="C3" s="291" t="s">
        <v>131</v>
      </c>
      <c r="D3" s="292"/>
      <c r="E3" s="292"/>
      <c r="F3" s="292"/>
      <c r="G3" s="293"/>
      <c r="I3" s="49"/>
      <c r="K3" s="57" t="s">
        <v>70</v>
      </c>
    </row>
    <row r="4" spans="1:11" ht="16.5" customHeight="1" x14ac:dyDescent="0.25">
      <c r="B4" s="30"/>
      <c r="C4" s="30"/>
      <c r="D4" s="30"/>
      <c r="E4" s="30"/>
      <c r="F4" s="30"/>
      <c r="H4" s="17"/>
      <c r="I4" s="17"/>
    </row>
    <row r="5" spans="1:11" ht="18" x14ac:dyDescent="0.25">
      <c r="A5" s="17" t="s">
        <v>714</v>
      </c>
    </row>
    <row r="6" spans="1:11" ht="15" thickBot="1" x14ac:dyDescent="0.25"/>
    <row r="7" spans="1:11" s="234" customFormat="1" ht="33" customHeight="1" thickBot="1" x14ac:dyDescent="0.3">
      <c r="A7" s="230"/>
      <c r="B7" s="294" t="s">
        <v>15</v>
      </c>
      <c r="C7" s="295"/>
      <c r="D7" s="231" t="s">
        <v>16</v>
      </c>
      <c r="E7" s="231" t="s">
        <v>21</v>
      </c>
      <c r="F7" s="232" t="s">
        <v>118</v>
      </c>
      <c r="G7" s="232" t="s">
        <v>17</v>
      </c>
      <c r="H7" s="231" t="s">
        <v>19</v>
      </c>
      <c r="I7" s="231" t="s">
        <v>115</v>
      </c>
      <c r="J7" s="232" t="s">
        <v>116</v>
      </c>
      <c r="K7" s="233" t="s">
        <v>117</v>
      </c>
    </row>
    <row r="8" spans="1:11" ht="59.25" customHeight="1" x14ac:dyDescent="0.2">
      <c r="A8" s="75">
        <v>7.1</v>
      </c>
      <c r="B8" s="305" t="s">
        <v>190</v>
      </c>
      <c r="C8" s="306"/>
      <c r="D8" s="31"/>
      <c r="E8" s="32"/>
      <c r="F8" s="33"/>
      <c r="G8" s="34" t="s">
        <v>2</v>
      </c>
      <c r="H8" s="32"/>
      <c r="I8" s="32"/>
      <c r="J8" s="35"/>
      <c r="K8" s="36"/>
    </row>
    <row r="9" spans="1:11" ht="158.25" customHeight="1" x14ac:dyDescent="0.2">
      <c r="A9" s="72">
        <v>7.2</v>
      </c>
      <c r="B9" s="312" t="s">
        <v>716</v>
      </c>
      <c r="C9" s="312"/>
      <c r="D9" s="37"/>
      <c r="E9" s="38"/>
      <c r="F9" s="39"/>
      <c r="G9" s="40" t="s">
        <v>2</v>
      </c>
      <c r="H9" s="38"/>
      <c r="I9" s="38"/>
      <c r="J9" s="41"/>
      <c r="K9" s="42"/>
    </row>
    <row r="10" spans="1:11" ht="141.75" customHeight="1" x14ac:dyDescent="0.2">
      <c r="A10" s="72">
        <v>7.3</v>
      </c>
      <c r="B10" s="312" t="s">
        <v>191</v>
      </c>
      <c r="C10" s="312"/>
      <c r="D10" s="37"/>
      <c r="E10" s="38"/>
      <c r="F10" s="39"/>
      <c r="G10" s="40" t="s">
        <v>2</v>
      </c>
      <c r="H10" s="76"/>
      <c r="I10" s="76"/>
      <c r="J10" s="41"/>
      <c r="K10" s="42"/>
    </row>
    <row r="11" spans="1:11" ht="152.25" customHeight="1" x14ac:dyDescent="0.25">
      <c r="A11" s="72">
        <v>7.4</v>
      </c>
      <c r="B11" s="325" t="s">
        <v>193</v>
      </c>
      <c r="C11" s="312"/>
      <c r="D11" s="37"/>
      <c r="E11" s="38"/>
      <c r="F11" s="39"/>
      <c r="G11" s="40" t="s">
        <v>2</v>
      </c>
      <c r="H11" s="76"/>
      <c r="I11" s="76"/>
      <c r="J11" s="41"/>
      <c r="K11" s="42"/>
    </row>
    <row r="12" spans="1:11" ht="57.75" customHeight="1" x14ac:dyDescent="0.2">
      <c r="A12" s="72">
        <v>7.5</v>
      </c>
      <c r="B12" s="312" t="s">
        <v>792</v>
      </c>
      <c r="C12" s="312"/>
      <c r="D12" s="37"/>
      <c r="E12" s="38"/>
      <c r="F12" s="39"/>
      <c r="G12" s="40" t="s">
        <v>2</v>
      </c>
      <c r="H12" s="76"/>
      <c r="I12" s="76"/>
      <c r="J12" s="41"/>
      <c r="K12" s="42"/>
    </row>
    <row r="13" spans="1:11" ht="30.75" customHeight="1" x14ac:dyDescent="0.2">
      <c r="A13" s="72">
        <v>7.6</v>
      </c>
      <c r="B13" s="312" t="s">
        <v>194</v>
      </c>
      <c r="C13" s="312"/>
      <c r="D13" s="37"/>
      <c r="E13" s="38"/>
      <c r="F13" s="39"/>
      <c r="G13" s="40" t="s">
        <v>2</v>
      </c>
      <c r="H13" s="76"/>
      <c r="I13" s="76"/>
      <c r="J13" s="41"/>
      <c r="K13" s="42"/>
    </row>
    <row r="14" spans="1:11" ht="30" customHeight="1" thickBot="1" x14ac:dyDescent="0.25">
      <c r="A14" s="74">
        <v>7.7</v>
      </c>
      <c r="B14" s="315" t="s">
        <v>195</v>
      </c>
      <c r="C14" s="315"/>
      <c r="D14" s="43"/>
      <c r="E14" s="44"/>
      <c r="F14" s="45"/>
      <c r="G14" s="46" t="s">
        <v>2</v>
      </c>
      <c r="H14" s="77"/>
      <c r="I14" s="77"/>
      <c r="J14" s="47"/>
      <c r="K14" s="48"/>
    </row>
  </sheetData>
  <sheetProtection algorithmName="SHA-512" hashValue="xUNRdLo62dPjkgoP8FuikCwH8K9bH9pdKE6hgRuhqycbUh44ZtNQGbHE3Qh5fWXoHIOmLVG0wIrc6HyFhF622g==" saltValue="Hm+I4E4NGx9polQLRjkHDA==" spinCount="100000" sheet="1" objects="1" scenarios="1" formatCells="0" formatColumns="0" formatRows="0" insertColumns="0" insertRows="0" insertHyperlinks="0"/>
  <mergeCells count="10">
    <mergeCell ref="C2:G2"/>
    <mergeCell ref="C3:G3"/>
    <mergeCell ref="B7:C7"/>
    <mergeCell ref="B13:C13"/>
    <mergeCell ref="B14:C14"/>
    <mergeCell ref="B8:C8"/>
    <mergeCell ref="B9:C9"/>
    <mergeCell ref="B10:C10"/>
    <mergeCell ref="B11:C11"/>
    <mergeCell ref="B12:C12"/>
  </mergeCells>
  <conditionalFormatting sqref="F8:F14">
    <cfRule type="cellIs" dxfId="39" priority="1" operator="lessThan">
      <formula>TODAY()</formula>
    </cfRule>
    <cfRule type="cellIs" dxfId="38" priority="2" operator="lessThan">
      <formula>TODAY() + 28</formula>
    </cfRule>
  </conditionalFormatting>
  <conditionalFormatting sqref="G8:G14">
    <cfRule type="containsText" dxfId="37" priority="5" operator="containsText" text="Blue">
      <formula>NOT(ISERROR(SEARCH("Blue",G8)))</formula>
    </cfRule>
    <cfRule type="containsText" dxfId="36" priority="6" operator="containsText" text="Amber">
      <formula>NOT(ISERROR(SEARCH("Amber",G8)))</formula>
    </cfRule>
    <cfRule type="containsText" dxfId="35" priority="7" operator="containsText" text="Green">
      <formula>NOT(ISERROR(SEARCH("Green",G8)))</formula>
    </cfRule>
    <cfRule type="beginsWith" dxfId="34" priority="8" operator="beginsWith" text="Red">
      <formula>LEFT(G8,LEN("Red"))="Red"</formula>
    </cfRule>
  </conditionalFormatting>
  <conditionalFormatting sqref="J8:J14">
    <cfRule type="expression" dxfId="33" priority="4">
      <formula>IF(AND(G8="Blue", J8=""),TRUE)</formula>
    </cfRule>
  </conditionalFormatting>
  <conditionalFormatting sqref="K8:K14">
    <cfRule type="expression" dxfId="32" priority="3">
      <formula>IF(AND(G8="Blue",K8=""),TRUE)</formula>
    </cfRule>
  </conditionalFormatting>
  <hyperlinks>
    <hyperlink ref="K3" location="'SA7 Guidance'!A1" display="Link to SA7 Guidance" xr:uid="{CB61399C-9A7F-4EC0-B126-EA7A7E4628C5}"/>
  </hyperlink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81D225-FBB8-48BA-AFBB-1CABC6485CE0}">
          <x14:formula1>
            <xm:f>Menus!$B$3:$B$7</xm:f>
          </x14:formula1>
          <xm:sqref>G8:G14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19A-B5CF-482B-8E11-4B5DD6C6DC40}">
  <sheetPr codeName="Sheet12">
    <tabColor rgb="FF41B6E6"/>
  </sheetPr>
  <dimension ref="A1:K33"/>
  <sheetViews>
    <sheetView showGridLines="0" showRowColHeaders="0" topLeftCell="A27" workbookViewId="0">
      <selection activeCell="D32" sqref="D32"/>
    </sheetView>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row r="2" spans="1:11" ht="18.75" thickBot="1" x14ac:dyDescent="0.3">
      <c r="A2" s="63"/>
      <c r="B2" s="64"/>
      <c r="C2" s="288" t="s">
        <v>26</v>
      </c>
      <c r="D2" s="289"/>
      <c r="E2" s="289"/>
      <c r="F2" s="289"/>
      <c r="G2" s="290"/>
      <c r="I2" s="25" t="s">
        <v>22</v>
      </c>
    </row>
    <row r="3" spans="1:11" ht="59.25" customHeight="1" thickBot="1" x14ac:dyDescent="0.3">
      <c r="A3" s="65"/>
      <c r="B3" s="66"/>
      <c r="C3" s="291" t="s">
        <v>132</v>
      </c>
      <c r="D3" s="292"/>
      <c r="E3" s="292"/>
      <c r="F3" s="292"/>
      <c r="G3" s="293"/>
      <c r="I3" s="49"/>
      <c r="K3" s="57" t="s">
        <v>71</v>
      </c>
    </row>
    <row r="4" spans="1:11" ht="16.5" customHeight="1" x14ac:dyDescent="0.25">
      <c r="B4" s="30"/>
      <c r="C4" s="30"/>
      <c r="D4" s="30"/>
      <c r="E4" s="30"/>
      <c r="F4" s="30"/>
      <c r="H4" s="17"/>
      <c r="I4" s="17"/>
    </row>
    <row r="5" spans="1:11" ht="18" x14ac:dyDescent="0.25">
      <c r="A5" s="17" t="s">
        <v>715</v>
      </c>
    </row>
    <row r="6" spans="1:11" ht="15" thickBot="1" x14ac:dyDescent="0.25"/>
    <row r="7" spans="1:11" s="234" customFormat="1" ht="33" customHeight="1" thickBot="1" x14ac:dyDescent="0.3">
      <c r="A7" s="230"/>
      <c r="B7" s="294" t="s">
        <v>15</v>
      </c>
      <c r="C7" s="295"/>
      <c r="D7" s="231" t="s">
        <v>16</v>
      </c>
      <c r="E7" s="231" t="s">
        <v>21</v>
      </c>
      <c r="F7" s="232" t="s">
        <v>118</v>
      </c>
      <c r="G7" s="232" t="s">
        <v>17</v>
      </c>
      <c r="H7" s="231" t="s">
        <v>19</v>
      </c>
      <c r="I7" s="231" t="s">
        <v>115</v>
      </c>
      <c r="J7" s="232" t="s">
        <v>116</v>
      </c>
      <c r="K7" s="233" t="s">
        <v>117</v>
      </c>
    </row>
    <row r="8" spans="1:11" ht="23.25" customHeight="1" thickBot="1" x14ac:dyDescent="0.25">
      <c r="A8" s="328" t="s">
        <v>639</v>
      </c>
      <c r="B8" s="329"/>
      <c r="C8" s="329"/>
      <c r="D8" s="329"/>
      <c r="E8" s="329"/>
      <c r="F8" s="329"/>
      <c r="G8" s="329"/>
      <c r="H8" s="329"/>
      <c r="I8" s="329"/>
      <c r="J8" s="329"/>
      <c r="K8" s="330"/>
    </row>
    <row r="9" spans="1:11" ht="20.25" customHeight="1" thickBot="1" x14ac:dyDescent="0.25">
      <c r="A9" s="331" t="s">
        <v>138</v>
      </c>
      <c r="B9" s="332"/>
      <c r="C9" s="332"/>
      <c r="D9" s="332"/>
      <c r="E9" s="332"/>
      <c r="F9" s="332"/>
      <c r="G9" s="332"/>
      <c r="H9" s="332"/>
      <c r="I9" s="332"/>
      <c r="J9" s="332"/>
      <c r="K9" s="333"/>
    </row>
    <row r="10" spans="1:11" ht="24" customHeight="1" x14ac:dyDescent="0.2">
      <c r="A10" s="75">
        <v>8.1</v>
      </c>
      <c r="B10" s="305" t="s">
        <v>140</v>
      </c>
      <c r="C10" s="306"/>
      <c r="D10" s="31"/>
      <c r="E10" s="32"/>
      <c r="F10" s="33"/>
      <c r="G10" s="34" t="s">
        <v>2</v>
      </c>
      <c r="H10" s="32"/>
      <c r="I10" s="32"/>
      <c r="J10" s="35"/>
      <c r="K10" s="36"/>
    </row>
    <row r="11" spans="1:11" ht="72.75" customHeight="1" x14ac:dyDescent="0.2">
      <c r="A11" s="72">
        <v>8.1999999999999993</v>
      </c>
      <c r="B11" s="312" t="s">
        <v>783</v>
      </c>
      <c r="C11" s="312"/>
      <c r="D11" s="37"/>
      <c r="E11" s="38"/>
      <c r="F11" s="39"/>
      <c r="G11" s="40" t="s">
        <v>2</v>
      </c>
      <c r="H11" s="38"/>
      <c r="I11" s="38"/>
      <c r="J11" s="41"/>
      <c r="K11" s="42"/>
    </row>
    <row r="12" spans="1:11" ht="104.25" customHeight="1" x14ac:dyDescent="0.2">
      <c r="A12" s="72">
        <v>8.3000000000000007</v>
      </c>
      <c r="B12" s="313" t="s">
        <v>786</v>
      </c>
      <c r="C12" s="314"/>
      <c r="D12" s="37"/>
      <c r="E12" s="38"/>
      <c r="F12" s="39"/>
      <c r="G12" s="40" t="s">
        <v>2</v>
      </c>
      <c r="H12" s="38"/>
      <c r="I12" s="38"/>
      <c r="J12" s="41"/>
      <c r="K12" s="42"/>
    </row>
    <row r="13" spans="1:11" ht="88.5" customHeight="1" thickBot="1" x14ac:dyDescent="0.25">
      <c r="A13" s="72">
        <v>8.4</v>
      </c>
      <c r="B13" s="312" t="s">
        <v>141</v>
      </c>
      <c r="C13" s="312"/>
      <c r="D13" s="37"/>
      <c r="E13" s="38"/>
      <c r="F13" s="39"/>
      <c r="G13" s="40" t="s">
        <v>2</v>
      </c>
      <c r="H13" s="76"/>
      <c r="I13" s="76"/>
      <c r="J13" s="41"/>
      <c r="K13" s="42"/>
    </row>
    <row r="14" spans="1:11" ht="20.25" customHeight="1" thickBot="1" x14ac:dyDescent="0.25">
      <c r="A14" s="334" t="s">
        <v>139</v>
      </c>
      <c r="B14" s="335"/>
      <c r="C14" s="335"/>
      <c r="D14" s="335"/>
      <c r="E14" s="335"/>
      <c r="F14" s="335"/>
      <c r="G14" s="335"/>
      <c r="H14" s="335"/>
      <c r="I14" s="335"/>
      <c r="J14" s="335"/>
      <c r="K14" s="336"/>
    </row>
    <row r="15" spans="1:11" ht="25.5" customHeight="1" x14ac:dyDescent="0.2">
      <c r="A15" s="75">
        <v>8.5</v>
      </c>
      <c r="B15" s="337" t="s">
        <v>142</v>
      </c>
      <c r="C15" s="337"/>
      <c r="D15" s="31"/>
      <c r="E15" s="32"/>
      <c r="F15" s="33"/>
      <c r="G15" s="34" t="s">
        <v>2</v>
      </c>
      <c r="H15" s="87"/>
      <c r="I15" s="87"/>
      <c r="J15" s="35"/>
      <c r="K15" s="36"/>
    </row>
    <row r="16" spans="1:11" ht="86.25" customHeight="1" x14ac:dyDescent="0.2">
      <c r="A16" s="72">
        <v>8.6</v>
      </c>
      <c r="B16" s="296" t="s">
        <v>784</v>
      </c>
      <c r="C16" s="296"/>
      <c r="D16" s="37"/>
      <c r="E16" s="38"/>
      <c r="F16" s="39"/>
      <c r="G16" s="40" t="s">
        <v>2</v>
      </c>
      <c r="H16" s="76"/>
      <c r="I16" s="76"/>
      <c r="J16" s="41"/>
      <c r="K16" s="42"/>
    </row>
    <row r="17" spans="1:11" ht="100.5" customHeight="1" x14ac:dyDescent="0.2">
      <c r="A17" s="72">
        <v>8.6999999999999993</v>
      </c>
      <c r="B17" s="313" t="s">
        <v>787</v>
      </c>
      <c r="C17" s="314"/>
      <c r="D17" s="37"/>
      <c r="E17" s="38"/>
      <c r="F17" s="39"/>
      <c r="G17" s="40" t="s">
        <v>2</v>
      </c>
      <c r="H17" s="76"/>
      <c r="I17" s="76"/>
      <c r="J17" s="41"/>
      <c r="K17" s="42"/>
    </row>
    <row r="18" spans="1:11" ht="57" customHeight="1" x14ac:dyDescent="0.2">
      <c r="A18" s="72">
        <v>8.8000000000000007</v>
      </c>
      <c r="B18" s="296" t="s">
        <v>143</v>
      </c>
      <c r="C18" s="296"/>
      <c r="D18" s="37"/>
      <c r="E18" s="38"/>
      <c r="F18" s="39"/>
      <c r="G18" s="40" t="s">
        <v>2</v>
      </c>
      <c r="H18" s="76"/>
      <c r="I18" s="76"/>
      <c r="J18" s="41"/>
      <c r="K18" s="42"/>
    </row>
    <row r="19" spans="1:11" ht="49.5" customHeight="1" x14ac:dyDescent="0.2">
      <c r="A19" s="72">
        <v>8.9</v>
      </c>
      <c r="B19" s="296" t="s">
        <v>718</v>
      </c>
      <c r="C19" s="296"/>
      <c r="D19" s="37"/>
      <c r="E19" s="38"/>
      <c r="F19" s="39"/>
      <c r="G19" s="40" t="s">
        <v>2</v>
      </c>
      <c r="H19" s="76"/>
      <c r="I19" s="76"/>
      <c r="J19" s="41"/>
      <c r="K19" s="42"/>
    </row>
    <row r="20" spans="1:11" ht="45" customHeight="1" x14ac:dyDescent="0.2">
      <c r="A20" s="98">
        <v>8.1</v>
      </c>
      <c r="B20" s="296" t="s">
        <v>717</v>
      </c>
      <c r="C20" s="296"/>
      <c r="D20" s="37"/>
      <c r="E20" s="38"/>
      <c r="F20" s="39"/>
      <c r="G20" s="40" t="s">
        <v>2</v>
      </c>
      <c r="H20" s="76"/>
      <c r="I20" s="76"/>
      <c r="J20" s="41"/>
      <c r="K20" s="42"/>
    </row>
    <row r="21" spans="1:11" ht="89.25" customHeight="1" x14ac:dyDescent="0.2">
      <c r="A21" s="72">
        <v>8.11</v>
      </c>
      <c r="B21" s="296" t="s">
        <v>788</v>
      </c>
      <c r="C21" s="296"/>
      <c r="D21" s="37"/>
      <c r="E21" s="38"/>
      <c r="F21" s="39"/>
      <c r="G21" s="40" t="s">
        <v>2</v>
      </c>
      <c r="H21" s="76"/>
      <c r="I21" s="76"/>
      <c r="J21" s="41"/>
      <c r="K21" s="42"/>
    </row>
    <row r="22" spans="1:11" ht="116.25" customHeight="1" x14ac:dyDescent="0.2">
      <c r="A22" s="84">
        <v>8.1199999999999992</v>
      </c>
      <c r="B22" s="313" t="s">
        <v>789</v>
      </c>
      <c r="C22" s="314"/>
      <c r="D22" s="78"/>
      <c r="E22" s="85"/>
      <c r="F22" s="80"/>
      <c r="G22" s="81" t="s">
        <v>2</v>
      </c>
      <c r="H22" s="79"/>
      <c r="I22" s="79"/>
      <c r="J22" s="82"/>
      <c r="K22" s="83"/>
    </row>
    <row r="23" spans="1:11" ht="15.75" customHeight="1" x14ac:dyDescent="0.2">
      <c r="A23" s="245">
        <v>8.1300000000000008</v>
      </c>
      <c r="B23" s="326" t="s">
        <v>778</v>
      </c>
      <c r="C23" s="327"/>
      <c r="D23" s="246"/>
      <c r="E23" s="247"/>
      <c r="F23" s="248"/>
      <c r="G23" s="249"/>
      <c r="H23" s="250"/>
      <c r="I23" s="250"/>
      <c r="J23" s="251"/>
      <c r="K23" s="252"/>
    </row>
    <row r="24" spans="1:11" ht="62.25" customHeight="1" thickBot="1" x14ac:dyDescent="0.25">
      <c r="A24" s="86">
        <v>8.14</v>
      </c>
      <c r="B24" s="297" t="s">
        <v>719</v>
      </c>
      <c r="C24" s="297"/>
      <c r="D24" s="43"/>
      <c r="E24" s="44"/>
      <c r="F24" s="45"/>
      <c r="G24" s="46" t="s">
        <v>2</v>
      </c>
      <c r="H24" s="77"/>
      <c r="I24" s="77"/>
      <c r="J24" s="47"/>
      <c r="K24" s="48"/>
    </row>
    <row r="25" spans="1:11" ht="20.25" customHeight="1" thickBot="1" x14ac:dyDescent="0.25">
      <c r="A25" s="338" t="s">
        <v>144</v>
      </c>
      <c r="B25" s="339"/>
      <c r="C25" s="339"/>
      <c r="D25" s="339"/>
      <c r="E25" s="339"/>
      <c r="F25" s="339"/>
      <c r="G25" s="339"/>
      <c r="H25" s="339"/>
      <c r="I25" s="339"/>
      <c r="J25" s="339"/>
      <c r="K25" s="340"/>
    </row>
    <row r="26" spans="1:11" ht="33" customHeight="1" x14ac:dyDescent="0.2">
      <c r="A26" s="75">
        <v>8.15</v>
      </c>
      <c r="B26" s="337" t="s">
        <v>145</v>
      </c>
      <c r="C26" s="337"/>
      <c r="D26" s="31"/>
      <c r="E26" s="32"/>
      <c r="F26" s="33"/>
      <c r="G26" s="34" t="s">
        <v>2</v>
      </c>
      <c r="H26" s="87"/>
      <c r="I26" s="87"/>
      <c r="J26" s="35"/>
      <c r="K26" s="36"/>
    </row>
    <row r="27" spans="1:11" ht="44.25" customHeight="1" x14ac:dyDescent="0.2">
      <c r="A27" s="72">
        <v>8.16</v>
      </c>
      <c r="B27" s="296" t="s">
        <v>785</v>
      </c>
      <c r="C27" s="296"/>
      <c r="D27" s="37"/>
      <c r="E27" s="38"/>
      <c r="F27" s="39"/>
      <c r="G27" s="40" t="s">
        <v>2</v>
      </c>
      <c r="H27" s="76"/>
      <c r="I27" s="76"/>
      <c r="J27" s="41"/>
      <c r="K27" s="42"/>
    </row>
    <row r="28" spans="1:11" ht="104.25" customHeight="1" x14ac:dyDescent="0.2">
      <c r="A28" s="72">
        <v>8.17</v>
      </c>
      <c r="B28" s="313" t="s">
        <v>786</v>
      </c>
      <c r="C28" s="314"/>
      <c r="D28" s="37"/>
      <c r="E28" s="38"/>
      <c r="F28" s="39"/>
      <c r="G28" s="40" t="s">
        <v>2</v>
      </c>
      <c r="H28" s="76"/>
      <c r="I28" s="76"/>
      <c r="J28" s="41"/>
      <c r="K28" s="42"/>
    </row>
    <row r="29" spans="1:11" ht="30.75" customHeight="1" x14ac:dyDescent="0.2">
      <c r="A29" s="72">
        <v>8.18</v>
      </c>
      <c r="B29" s="341" t="s">
        <v>146</v>
      </c>
      <c r="C29" s="342"/>
      <c r="D29" s="37"/>
      <c r="E29" s="38"/>
      <c r="F29" s="39"/>
      <c r="G29" s="40" t="s">
        <v>2</v>
      </c>
      <c r="H29" s="76"/>
      <c r="I29" s="76"/>
      <c r="J29" s="41"/>
      <c r="K29" s="42"/>
    </row>
    <row r="30" spans="1:11" ht="57.75" customHeight="1" x14ac:dyDescent="0.2">
      <c r="A30" s="72">
        <v>8.19</v>
      </c>
      <c r="B30" s="296" t="s">
        <v>720</v>
      </c>
      <c r="C30" s="296"/>
      <c r="D30" s="37"/>
      <c r="E30" s="38"/>
      <c r="F30" s="39"/>
      <c r="G30" s="40" t="s">
        <v>2</v>
      </c>
      <c r="H30" s="76"/>
      <c r="I30" s="76"/>
      <c r="J30" s="41"/>
      <c r="K30" s="42"/>
    </row>
    <row r="31" spans="1:11" ht="29.25" customHeight="1" x14ac:dyDescent="0.2">
      <c r="A31" s="98">
        <v>8.1999999999999993</v>
      </c>
      <c r="B31" s="296" t="s">
        <v>147</v>
      </c>
      <c r="C31" s="296"/>
      <c r="D31" s="37"/>
      <c r="E31" s="38"/>
      <c r="F31" s="39"/>
      <c r="G31" s="40" t="s">
        <v>2</v>
      </c>
      <c r="H31" s="76"/>
      <c r="I31" s="76"/>
      <c r="J31" s="41"/>
      <c r="K31" s="42"/>
    </row>
    <row r="32" spans="1:11" ht="62.25" customHeight="1" x14ac:dyDescent="0.2">
      <c r="A32" s="72">
        <v>8.2100000000000009</v>
      </c>
      <c r="B32" s="296" t="s">
        <v>148</v>
      </c>
      <c r="C32" s="296"/>
      <c r="D32" s="37"/>
      <c r="E32" s="38"/>
      <c r="F32" s="39"/>
      <c r="G32" s="40" t="s">
        <v>2</v>
      </c>
      <c r="H32" s="76"/>
      <c r="I32" s="76"/>
      <c r="J32" s="41"/>
      <c r="K32" s="42"/>
    </row>
    <row r="33" spans="1:11" ht="132.75" customHeight="1" thickBot="1" x14ac:dyDescent="0.25">
      <c r="A33" s="74">
        <v>8.2200000000000006</v>
      </c>
      <c r="B33" s="297" t="s">
        <v>793</v>
      </c>
      <c r="C33" s="297"/>
      <c r="D33" s="43"/>
      <c r="E33" s="44"/>
      <c r="F33" s="45"/>
      <c r="G33" s="46" t="s">
        <v>2</v>
      </c>
      <c r="H33" s="77"/>
      <c r="I33" s="77"/>
      <c r="J33" s="47"/>
      <c r="K33" s="48"/>
    </row>
  </sheetData>
  <sheetProtection algorithmName="SHA-512" hashValue="NoM1PivaOqZ7Karq0fhn+Sr8Ez+ppj1EkqRf5zwPM5cTHgbkC3x39YZJ5CZ93Phd5Tm1AenNt9x0iWIFNouu6w==" saltValue="2dzDEFeB/YeKVcsLBgOd0g==" spinCount="100000" sheet="1" objects="1" scenarios="1" formatCells="0" formatColumns="0" formatRows="0" insertColumns="0" insertRows="0" insertHyperlinks="0"/>
  <mergeCells count="29">
    <mergeCell ref="C2:G2"/>
    <mergeCell ref="C3:G3"/>
    <mergeCell ref="B7:C7"/>
    <mergeCell ref="B18:C18"/>
    <mergeCell ref="B19:C19"/>
    <mergeCell ref="A8:K8"/>
    <mergeCell ref="A9:K9"/>
    <mergeCell ref="A14:K14"/>
    <mergeCell ref="B10:C10"/>
    <mergeCell ref="B11:C11"/>
    <mergeCell ref="B13:C13"/>
    <mergeCell ref="B15:C15"/>
    <mergeCell ref="B16:C16"/>
    <mergeCell ref="B12:C12"/>
    <mergeCell ref="B17:C17"/>
    <mergeCell ref="B28:C28"/>
    <mergeCell ref="B22:C22"/>
    <mergeCell ref="B33:C33"/>
    <mergeCell ref="B23:C23"/>
    <mergeCell ref="B20:C20"/>
    <mergeCell ref="B31:C31"/>
    <mergeCell ref="B32:C32"/>
    <mergeCell ref="B21:C21"/>
    <mergeCell ref="A25:K25"/>
    <mergeCell ref="B26:C26"/>
    <mergeCell ref="B27:C27"/>
    <mergeCell ref="B29:C29"/>
    <mergeCell ref="B30:C30"/>
    <mergeCell ref="B24:C24"/>
  </mergeCells>
  <conditionalFormatting sqref="F10:F13 F15:F24">
    <cfRule type="cellIs" dxfId="31" priority="9" operator="lessThan">
      <formula>TODAY()</formula>
    </cfRule>
    <cfRule type="cellIs" dxfId="30" priority="10" operator="lessThan">
      <formula>TODAY() + 28</formula>
    </cfRule>
  </conditionalFormatting>
  <conditionalFormatting sqref="F26:F33">
    <cfRule type="cellIs" dxfId="29" priority="1" operator="lessThan">
      <formula>TODAY()</formula>
    </cfRule>
    <cfRule type="cellIs" dxfId="28" priority="2" operator="lessThan">
      <formula>TODAY() + 28</formula>
    </cfRule>
  </conditionalFormatting>
  <conditionalFormatting sqref="G10:G13 G15:G24">
    <cfRule type="containsText" dxfId="27" priority="13" operator="containsText" text="Blue">
      <formula>NOT(ISERROR(SEARCH("Blue",G10)))</formula>
    </cfRule>
    <cfRule type="containsText" dxfId="26" priority="14" operator="containsText" text="Amber">
      <formula>NOT(ISERROR(SEARCH("Amber",G10)))</formula>
    </cfRule>
    <cfRule type="containsText" dxfId="25" priority="15" operator="containsText" text="Green">
      <formula>NOT(ISERROR(SEARCH("Green",G10)))</formula>
    </cfRule>
    <cfRule type="beginsWith" dxfId="24" priority="16" operator="beginsWith" text="Red">
      <formula>LEFT(G10,LEN("Red"))="Red"</formula>
    </cfRule>
  </conditionalFormatting>
  <conditionalFormatting sqref="G26:G33">
    <cfRule type="containsText" dxfId="23" priority="5" operator="containsText" text="Blue">
      <formula>NOT(ISERROR(SEARCH("Blue",G26)))</formula>
    </cfRule>
    <cfRule type="containsText" dxfId="22" priority="6" operator="containsText" text="Amber">
      <formula>NOT(ISERROR(SEARCH("Amber",G26)))</formula>
    </cfRule>
    <cfRule type="containsText" dxfId="21" priority="7" operator="containsText" text="Green">
      <formula>NOT(ISERROR(SEARCH("Green",G26)))</formula>
    </cfRule>
    <cfRule type="beginsWith" dxfId="20" priority="8" operator="beginsWith" text="Red">
      <formula>LEFT(G26,LEN("Red"))="Red"</formula>
    </cfRule>
  </conditionalFormatting>
  <conditionalFormatting sqref="J10:J13 J15:J24">
    <cfRule type="expression" dxfId="19" priority="12">
      <formula>IF(AND(G10="Blue", J10=""),TRUE)</formula>
    </cfRule>
  </conditionalFormatting>
  <conditionalFormatting sqref="J26:J33">
    <cfRule type="expression" dxfId="18" priority="4">
      <formula>IF(AND(G26="Blue", J26=""),TRUE)</formula>
    </cfRule>
  </conditionalFormatting>
  <conditionalFormatting sqref="K10:K13 K15:K24">
    <cfRule type="expression" dxfId="17" priority="11">
      <formula>IF(AND(G10="Blue",K10=""),TRUE)</formula>
    </cfRule>
  </conditionalFormatting>
  <conditionalFormatting sqref="K26:K33">
    <cfRule type="expression" dxfId="16" priority="3">
      <formula>IF(AND(G26="Blue",K26=""),TRUE)</formula>
    </cfRule>
  </conditionalFormatting>
  <hyperlinks>
    <hyperlink ref="K3" location="'SA8 Guidance'!A1" display="Link to SA8 Guidance" xr:uid="{01CA630E-7C02-42BF-B427-7088BB792DAA}"/>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0BC7F66-9DB9-4AAB-8D03-7F8462A6DF58}">
          <x14:formula1>
            <xm:f>Menus!$B$3:$B$7</xm:f>
          </x14:formula1>
          <xm:sqref>G10:G13 G26:G33 G15:G24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16BAD-D550-4677-85F3-86BF2288F485}">
  <sheetPr codeName="Sheet13">
    <tabColor rgb="FF41B6E6"/>
  </sheetPr>
  <dimension ref="A1:K16"/>
  <sheetViews>
    <sheetView showGridLines="0" showRowColHeaders="0" workbookViewId="0"/>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row r="2" spans="1:11" ht="18.75" thickBot="1" x14ac:dyDescent="0.3">
      <c r="A2" s="63"/>
      <c r="B2" s="64"/>
      <c r="C2" s="288" t="s">
        <v>25</v>
      </c>
      <c r="D2" s="289"/>
      <c r="E2" s="289"/>
      <c r="F2" s="289"/>
      <c r="G2" s="290"/>
      <c r="I2" s="25" t="s">
        <v>22</v>
      </c>
    </row>
    <row r="3" spans="1:11" ht="59.25" customHeight="1" thickBot="1" x14ac:dyDescent="0.3">
      <c r="A3" s="65"/>
      <c r="B3" s="66"/>
      <c r="C3" s="291" t="s">
        <v>125</v>
      </c>
      <c r="D3" s="292"/>
      <c r="E3" s="292"/>
      <c r="F3" s="292"/>
      <c r="G3" s="293"/>
      <c r="I3" s="49"/>
      <c r="K3" s="57" t="s">
        <v>72</v>
      </c>
    </row>
    <row r="4" spans="1:11" ht="16.5" customHeight="1" x14ac:dyDescent="0.25">
      <c r="B4" s="30"/>
      <c r="C4" s="30"/>
      <c r="D4" s="30"/>
      <c r="E4" s="30"/>
      <c r="F4" s="30"/>
      <c r="H4" s="17"/>
      <c r="I4" s="17"/>
    </row>
    <row r="5" spans="1:11" ht="18" x14ac:dyDescent="0.25">
      <c r="A5" s="17" t="s">
        <v>714</v>
      </c>
    </row>
    <row r="6" spans="1:11" ht="15" thickBot="1" x14ac:dyDescent="0.25"/>
    <row r="7" spans="1:11" s="234" customFormat="1" ht="33" customHeight="1" thickBot="1" x14ac:dyDescent="0.3">
      <c r="A7" s="230"/>
      <c r="B7" s="294" t="s">
        <v>15</v>
      </c>
      <c r="C7" s="295"/>
      <c r="D7" s="231" t="s">
        <v>16</v>
      </c>
      <c r="E7" s="231" t="s">
        <v>21</v>
      </c>
      <c r="F7" s="232" t="s">
        <v>118</v>
      </c>
      <c r="G7" s="232" t="s">
        <v>17</v>
      </c>
      <c r="H7" s="231" t="s">
        <v>19</v>
      </c>
      <c r="I7" s="231" t="s">
        <v>115</v>
      </c>
      <c r="J7" s="232" t="s">
        <v>116</v>
      </c>
      <c r="K7" s="233" t="s">
        <v>117</v>
      </c>
    </row>
    <row r="8" spans="1:11" ht="43.5" customHeight="1" x14ac:dyDescent="0.2">
      <c r="A8" s="75">
        <v>9.1</v>
      </c>
      <c r="B8" s="343" t="s">
        <v>123</v>
      </c>
      <c r="C8" s="343"/>
      <c r="D8" s="31"/>
      <c r="E8" s="32"/>
      <c r="F8" s="33"/>
      <c r="G8" s="34" t="s">
        <v>2</v>
      </c>
      <c r="H8" s="32"/>
      <c r="I8" s="32"/>
      <c r="J8" s="35"/>
      <c r="K8" s="36"/>
    </row>
    <row r="9" spans="1:11" ht="44.25" customHeight="1" x14ac:dyDescent="0.2">
      <c r="A9" s="72">
        <v>9.1999999999999993</v>
      </c>
      <c r="B9" s="312" t="s">
        <v>119</v>
      </c>
      <c r="C9" s="312"/>
      <c r="D9" s="37"/>
      <c r="E9" s="38"/>
      <c r="F9" s="39"/>
      <c r="G9" s="40" t="s">
        <v>2</v>
      </c>
      <c r="H9" s="38"/>
      <c r="I9" s="38"/>
      <c r="J9" s="41"/>
      <c r="K9" s="42"/>
    </row>
    <row r="10" spans="1:11" ht="101.25" customHeight="1" x14ac:dyDescent="0.2">
      <c r="A10" s="72">
        <v>9.3000000000000007</v>
      </c>
      <c r="B10" s="312" t="s">
        <v>675</v>
      </c>
      <c r="C10" s="312"/>
      <c r="D10" s="37"/>
      <c r="E10" s="38"/>
      <c r="F10" s="39"/>
      <c r="G10" s="40" t="s">
        <v>2</v>
      </c>
      <c r="H10" s="76"/>
      <c r="I10" s="76"/>
      <c r="J10" s="41"/>
      <c r="K10" s="42"/>
    </row>
    <row r="11" spans="1:11" ht="87.75" customHeight="1" x14ac:dyDescent="0.2">
      <c r="A11" s="72">
        <v>9.4</v>
      </c>
      <c r="B11" s="312" t="s">
        <v>676</v>
      </c>
      <c r="C11" s="312"/>
      <c r="D11" s="37"/>
      <c r="E11" s="38"/>
      <c r="F11" s="39"/>
      <c r="G11" s="40" t="s">
        <v>2</v>
      </c>
      <c r="H11" s="76"/>
      <c r="I11" s="76"/>
      <c r="J11" s="41"/>
      <c r="K11" s="42"/>
    </row>
    <row r="12" spans="1:11" ht="85.5" customHeight="1" x14ac:dyDescent="0.2">
      <c r="A12" s="72">
        <v>9.5</v>
      </c>
      <c r="B12" s="312" t="s">
        <v>120</v>
      </c>
      <c r="C12" s="312"/>
      <c r="D12" s="37"/>
      <c r="E12" s="38"/>
      <c r="F12" s="39"/>
      <c r="G12" s="40" t="s">
        <v>2</v>
      </c>
      <c r="H12" s="76"/>
      <c r="I12" s="76"/>
      <c r="J12" s="41"/>
      <c r="K12" s="42"/>
    </row>
    <row r="13" spans="1:11" ht="99.75" customHeight="1" x14ac:dyDescent="0.2">
      <c r="A13" s="72">
        <v>9.6</v>
      </c>
      <c r="B13" s="312" t="s">
        <v>638</v>
      </c>
      <c r="C13" s="312"/>
      <c r="D13" s="37"/>
      <c r="E13" s="38"/>
      <c r="F13" s="39">
        <v>45474</v>
      </c>
      <c r="G13" s="40" t="s">
        <v>2</v>
      </c>
      <c r="H13" s="76"/>
      <c r="I13" s="76"/>
      <c r="J13" s="41"/>
      <c r="K13" s="42"/>
    </row>
    <row r="14" spans="1:11" ht="86.25" customHeight="1" x14ac:dyDescent="0.2">
      <c r="A14" s="72">
        <v>9.6999999999999993</v>
      </c>
      <c r="B14" s="312" t="s">
        <v>124</v>
      </c>
      <c r="C14" s="312"/>
      <c r="D14" s="37"/>
      <c r="E14" s="38"/>
      <c r="F14" s="39"/>
      <c r="G14" s="40" t="s">
        <v>2</v>
      </c>
      <c r="H14" s="76"/>
      <c r="I14" s="76"/>
      <c r="J14" s="41"/>
      <c r="K14" s="42"/>
    </row>
    <row r="15" spans="1:11" ht="87.75" customHeight="1" x14ac:dyDescent="0.2">
      <c r="A15" s="72">
        <v>9.8000000000000007</v>
      </c>
      <c r="B15" s="312" t="s">
        <v>624</v>
      </c>
      <c r="C15" s="312"/>
      <c r="D15" s="37"/>
      <c r="E15" s="38"/>
      <c r="F15" s="39"/>
      <c r="G15" s="40" t="s">
        <v>2</v>
      </c>
      <c r="H15" s="76"/>
      <c r="I15" s="76"/>
      <c r="J15" s="41"/>
      <c r="K15" s="42"/>
    </row>
    <row r="16" spans="1:11" ht="84.75" customHeight="1" thickBot="1" x14ac:dyDescent="0.25">
      <c r="A16" s="74">
        <v>9.9</v>
      </c>
      <c r="B16" s="315" t="s">
        <v>629</v>
      </c>
      <c r="C16" s="315"/>
      <c r="D16" s="43"/>
      <c r="E16" s="44"/>
      <c r="F16" s="45"/>
      <c r="G16" s="46" t="s">
        <v>2</v>
      </c>
      <c r="H16" s="77"/>
      <c r="I16" s="77"/>
      <c r="J16" s="47"/>
      <c r="K16" s="48"/>
    </row>
  </sheetData>
  <sheetProtection algorithmName="SHA-512" hashValue="nlIoBUPC2vpSxUuMX/ipL5o9fk5JB8NQDikmOsXegFEtd0dcS0bc1YlFq96nqIbcvz0c9Hm4fJdro9Cio/p88w==" saltValue="5PX7/zVMgpXQqrBDLDC6BQ==" spinCount="100000" sheet="1" objects="1" scenarios="1" formatCells="0" formatColumns="0" formatRows="0" insertColumns="0" insertRows="0" insertHyperlinks="0"/>
  <mergeCells count="12">
    <mergeCell ref="B15:C15"/>
    <mergeCell ref="B16:C16"/>
    <mergeCell ref="C2:G2"/>
    <mergeCell ref="C3:G3"/>
    <mergeCell ref="B7:C7"/>
    <mergeCell ref="B13:C13"/>
    <mergeCell ref="B14:C14"/>
    <mergeCell ref="B8:C8"/>
    <mergeCell ref="B9:C9"/>
    <mergeCell ref="B10:C10"/>
    <mergeCell ref="B11:C11"/>
    <mergeCell ref="B12:C12"/>
  </mergeCells>
  <conditionalFormatting sqref="F8:F16">
    <cfRule type="cellIs" dxfId="15" priority="1" operator="lessThan">
      <formula>TODAY()</formula>
    </cfRule>
    <cfRule type="cellIs" dxfId="14" priority="2" operator="lessThan">
      <formula>TODAY() + 28</formula>
    </cfRule>
  </conditionalFormatting>
  <conditionalFormatting sqref="G8:G16">
    <cfRule type="containsText" dxfId="13" priority="5" operator="containsText" text="Blue">
      <formula>NOT(ISERROR(SEARCH("Blue",G8)))</formula>
    </cfRule>
    <cfRule type="containsText" dxfId="12" priority="6" operator="containsText" text="Amber">
      <formula>NOT(ISERROR(SEARCH("Amber",G8)))</formula>
    </cfRule>
    <cfRule type="containsText" dxfId="11" priority="7" operator="containsText" text="Green">
      <formula>NOT(ISERROR(SEARCH("Green",G8)))</formula>
    </cfRule>
    <cfRule type="beginsWith" dxfId="10" priority="8" operator="beginsWith" text="Red">
      <formula>LEFT(G8,LEN("Red"))="Red"</formula>
    </cfRule>
  </conditionalFormatting>
  <conditionalFormatting sqref="J8:J16">
    <cfRule type="expression" dxfId="9" priority="4">
      <formula>IF(AND(G8="Blue", J8=""),TRUE)</formula>
    </cfRule>
  </conditionalFormatting>
  <conditionalFormatting sqref="K8:K16">
    <cfRule type="expression" dxfId="8" priority="3">
      <formula>IF(AND(G8="Blue",K8=""),TRUE)</formula>
    </cfRule>
  </conditionalFormatting>
  <hyperlinks>
    <hyperlink ref="K3" location="'SA9 Guidance'!A1" display="Link to SA9 Guidance" xr:uid="{445328CB-CE0D-4CA2-93F8-A7ECE2E380DB}"/>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E6BC089-8536-428D-A0C9-242E0929ADF3}">
          <x14:formula1>
            <xm:f>Menus!$B$3:$B$7</xm:f>
          </x14:formula1>
          <xm:sqref>G8:G16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6891-28D9-41E9-A634-1FD846B604EC}">
  <sheetPr codeName="Sheet14">
    <tabColor rgb="FF41B6E6"/>
  </sheetPr>
  <dimension ref="A1:K15"/>
  <sheetViews>
    <sheetView showGridLines="0" showRowColHeaders="0" workbookViewId="0">
      <selection activeCell="A7" sqref="A7:XFD7"/>
    </sheetView>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row r="2" spans="1:11" ht="18.75" thickBot="1" x14ac:dyDescent="0.3">
      <c r="A2" s="63"/>
      <c r="B2" s="64"/>
      <c r="C2" s="288" t="s">
        <v>24</v>
      </c>
      <c r="D2" s="289"/>
      <c r="E2" s="289"/>
      <c r="F2" s="289"/>
      <c r="G2" s="290"/>
      <c r="I2" s="25" t="s">
        <v>22</v>
      </c>
    </row>
    <row r="3" spans="1:11" ht="59.25" customHeight="1" thickBot="1" x14ac:dyDescent="0.3">
      <c r="A3" s="65"/>
      <c r="B3" s="66"/>
      <c r="C3" s="291" t="s">
        <v>32</v>
      </c>
      <c r="D3" s="292"/>
      <c r="E3" s="292"/>
      <c r="F3" s="292"/>
      <c r="G3" s="293"/>
      <c r="I3" s="49"/>
      <c r="K3" s="57" t="s">
        <v>73</v>
      </c>
    </row>
    <row r="4" spans="1:11" ht="16.5" customHeight="1" x14ac:dyDescent="0.25">
      <c r="B4" s="30"/>
      <c r="C4" s="30"/>
      <c r="D4" s="30"/>
      <c r="E4" s="30"/>
      <c r="F4" s="30"/>
      <c r="H4" s="17"/>
      <c r="I4" s="17"/>
    </row>
    <row r="5" spans="1:11" ht="18" x14ac:dyDescent="0.25">
      <c r="A5" s="17" t="s">
        <v>710</v>
      </c>
    </row>
    <row r="6" spans="1:11" ht="15" thickBot="1" x14ac:dyDescent="0.25"/>
    <row r="7" spans="1:11" s="234" customFormat="1" ht="33" customHeight="1" thickBot="1" x14ac:dyDescent="0.3">
      <c r="A7" s="230"/>
      <c r="B7" s="294" t="s">
        <v>15</v>
      </c>
      <c r="C7" s="295"/>
      <c r="D7" s="231" t="s">
        <v>16</v>
      </c>
      <c r="E7" s="231" t="s">
        <v>21</v>
      </c>
      <c r="F7" s="232" t="s">
        <v>118</v>
      </c>
      <c r="G7" s="232" t="s">
        <v>17</v>
      </c>
      <c r="H7" s="231" t="s">
        <v>19</v>
      </c>
      <c r="I7" s="231" t="s">
        <v>115</v>
      </c>
      <c r="J7" s="232" t="s">
        <v>116</v>
      </c>
      <c r="K7" s="233" t="s">
        <v>117</v>
      </c>
    </row>
    <row r="8" spans="1:11" ht="29.25" customHeight="1" x14ac:dyDescent="0.2">
      <c r="A8" s="75">
        <v>10.1</v>
      </c>
      <c r="B8" s="343" t="s">
        <v>677</v>
      </c>
      <c r="C8" s="343"/>
      <c r="D8" s="31"/>
      <c r="E8" s="87"/>
      <c r="F8" s="33"/>
      <c r="G8" s="34" t="s">
        <v>2</v>
      </c>
      <c r="H8" s="87"/>
      <c r="I8" s="87"/>
      <c r="J8" s="35"/>
      <c r="K8" s="36"/>
    </row>
    <row r="9" spans="1:11" ht="43.5" customHeight="1" x14ac:dyDescent="0.2">
      <c r="A9" s="72">
        <v>10.199999999999999</v>
      </c>
      <c r="B9" s="300" t="s">
        <v>678</v>
      </c>
      <c r="C9" s="300"/>
      <c r="D9" s="37"/>
      <c r="E9" s="76"/>
      <c r="F9" s="39"/>
      <c r="G9" s="40" t="s">
        <v>2</v>
      </c>
      <c r="H9" s="76"/>
      <c r="I9" s="76"/>
      <c r="J9" s="41"/>
      <c r="K9" s="42"/>
    </row>
    <row r="10" spans="1:11" ht="32.25" customHeight="1" x14ac:dyDescent="0.2">
      <c r="A10" s="72">
        <v>10.3</v>
      </c>
      <c r="B10" s="300" t="s">
        <v>121</v>
      </c>
      <c r="C10" s="300"/>
      <c r="D10" s="37"/>
      <c r="E10" s="76"/>
      <c r="F10" s="39"/>
      <c r="G10" s="40" t="s">
        <v>2</v>
      </c>
      <c r="H10" s="76"/>
      <c r="I10" s="76"/>
      <c r="J10" s="41"/>
      <c r="K10" s="42"/>
    </row>
    <row r="11" spans="1:11" ht="59.25" customHeight="1" x14ac:dyDescent="0.2">
      <c r="A11" s="72">
        <v>10.4</v>
      </c>
      <c r="B11" s="300" t="s">
        <v>122</v>
      </c>
      <c r="C11" s="300"/>
      <c r="D11" s="37"/>
      <c r="E11" s="76"/>
      <c r="F11" s="39"/>
      <c r="G11" s="40" t="s">
        <v>2</v>
      </c>
      <c r="H11" s="76"/>
      <c r="I11" s="76"/>
      <c r="J11" s="41"/>
      <c r="K11" s="42"/>
    </row>
    <row r="12" spans="1:11" ht="57.75" customHeight="1" x14ac:dyDescent="0.2">
      <c r="A12" s="72">
        <v>10.5</v>
      </c>
      <c r="B12" s="300" t="s">
        <v>112</v>
      </c>
      <c r="C12" s="300"/>
      <c r="D12" s="37"/>
      <c r="E12" s="76"/>
      <c r="F12" s="39"/>
      <c r="G12" s="40" t="s">
        <v>2</v>
      </c>
      <c r="H12" s="76"/>
      <c r="I12" s="76"/>
      <c r="J12" s="41"/>
      <c r="K12" s="42"/>
    </row>
    <row r="13" spans="1:11" ht="42" customHeight="1" x14ac:dyDescent="0.2">
      <c r="A13" s="72">
        <v>10.6</v>
      </c>
      <c r="B13" s="300" t="s">
        <v>113</v>
      </c>
      <c r="C13" s="300"/>
      <c r="D13" s="37"/>
      <c r="E13" s="76"/>
      <c r="F13" s="39"/>
      <c r="G13" s="40" t="s">
        <v>2</v>
      </c>
      <c r="H13" s="76"/>
      <c r="I13" s="76"/>
      <c r="J13" s="41"/>
      <c r="K13" s="42"/>
    </row>
    <row r="14" spans="1:11" ht="29.25" customHeight="1" x14ac:dyDescent="0.2">
      <c r="A14" s="72">
        <v>10.7</v>
      </c>
      <c r="B14" s="300" t="s">
        <v>114</v>
      </c>
      <c r="C14" s="300"/>
      <c r="D14" s="37"/>
      <c r="E14" s="76"/>
      <c r="F14" s="39"/>
      <c r="G14" s="40" t="s">
        <v>2</v>
      </c>
      <c r="H14" s="76"/>
      <c r="I14" s="76"/>
      <c r="J14" s="41"/>
      <c r="K14" s="42"/>
    </row>
    <row r="15" spans="1:11" ht="73.5" customHeight="1" thickBot="1" x14ac:dyDescent="0.25">
      <c r="A15" s="74">
        <v>10.8</v>
      </c>
      <c r="B15" s="301" t="s">
        <v>137</v>
      </c>
      <c r="C15" s="301"/>
      <c r="D15" s="43"/>
      <c r="E15" s="77"/>
      <c r="F15" s="45"/>
      <c r="G15" s="46" t="s">
        <v>2</v>
      </c>
      <c r="H15" s="77"/>
      <c r="I15" s="77"/>
      <c r="J15" s="47"/>
      <c r="K15" s="48"/>
    </row>
  </sheetData>
  <sheetProtection algorithmName="SHA-512" hashValue="V6ZbmdQgtAc7xHaAJMmvAAQZHNTyunl7NEZc+RbOfzbdoddaXzQpZey9BdjICVkkmeaT3qowhzbaxntwxOpszw==" saltValue="J9QYXb6pOsYjkco0BAW7+w==" spinCount="100000" sheet="1" objects="1" scenarios="1" formatCells="0" formatColumns="0" formatRows="0" insertColumns="0" insertRows="0" insertHyperlinks="0"/>
  <mergeCells count="11">
    <mergeCell ref="C3:G3"/>
    <mergeCell ref="C2:G2"/>
    <mergeCell ref="B14:C14"/>
    <mergeCell ref="B10:C10"/>
    <mergeCell ref="B11:C11"/>
    <mergeCell ref="B15:C15"/>
    <mergeCell ref="B7:C7"/>
    <mergeCell ref="B8:C8"/>
    <mergeCell ref="B9:C9"/>
    <mergeCell ref="B12:C12"/>
    <mergeCell ref="B13:C13"/>
  </mergeCells>
  <conditionalFormatting sqref="F8:F15">
    <cfRule type="cellIs" dxfId="7" priority="1" operator="lessThan">
      <formula>TODAY()</formula>
    </cfRule>
    <cfRule type="cellIs" dxfId="6" priority="2" operator="lessThan">
      <formula>TODAY() + 28</formula>
    </cfRule>
  </conditionalFormatting>
  <conditionalFormatting sqref="G8:G15">
    <cfRule type="containsText" dxfId="5" priority="6" operator="containsText" text="Blue">
      <formula>NOT(ISERROR(SEARCH("Blue",G8)))</formula>
    </cfRule>
    <cfRule type="containsText" dxfId="4" priority="7" operator="containsText" text="Amber">
      <formula>NOT(ISERROR(SEARCH("Amber",G8)))</formula>
    </cfRule>
    <cfRule type="containsText" dxfId="3" priority="8" operator="containsText" text="Green">
      <formula>NOT(ISERROR(SEARCH("Green",G8)))</formula>
    </cfRule>
    <cfRule type="beginsWith" dxfId="2" priority="9" operator="beginsWith" text="Red">
      <formula>LEFT(G8,LEN("Red"))="Red"</formula>
    </cfRule>
  </conditionalFormatting>
  <conditionalFormatting sqref="J8:J15">
    <cfRule type="expression" dxfId="1" priority="5">
      <formula>IF(AND(G8="Blue", J8=""),TRUE)</formula>
    </cfRule>
  </conditionalFormatting>
  <conditionalFormatting sqref="K8:K15">
    <cfRule type="expression" dxfId="0" priority="4">
      <formula>IF(AND(G8="Blue",K8=""),TRUE)</formula>
    </cfRule>
  </conditionalFormatting>
  <hyperlinks>
    <hyperlink ref="K3" location="'SA10 Guidance'!A1" display="Link to SA10 Guidance" xr:uid="{543CEEB0-512E-43A4-9F70-AF209D97C2F2}"/>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E6F60A7-04F4-4C8A-8037-DACAEB3D9D2E}">
          <x14:formula1>
            <xm:f>Menus!$B$3:$B$7</xm:f>
          </x14:formula1>
          <xm:sqref>G8:G15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135E2-B38D-48D3-89DD-3878AA0B8718}">
  <sheetPr codeName="Sheet15"/>
  <dimension ref="A2:D28"/>
  <sheetViews>
    <sheetView showGridLines="0" showRowColHeaders="0" workbookViewId="0"/>
  </sheetViews>
  <sheetFormatPr defaultRowHeight="15" x14ac:dyDescent="0.2"/>
  <cols>
    <col min="1" max="1" width="9.140625" style="50"/>
    <col min="2" max="2" width="129.5703125" style="50" customWidth="1"/>
    <col min="3" max="3" width="3" style="50" customWidth="1"/>
    <col min="4" max="4" width="13.42578125" style="50" customWidth="1"/>
    <col min="5" max="16384" width="9.140625" style="50"/>
  </cols>
  <sheetData>
    <row r="2" spans="1:4" ht="15.75" x14ac:dyDescent="0.25">
      <c r="A2" s="51" t="s">
        <v>761</v>
      </c>
    </row>
    <row r="3" spans="1:4" ht="15.75" thickBot="1" x14ac:dyDescent="0.25"/>
    <row r="4" spans="1:4" ht="44.25" customHeight="1" thickBot="1" x14ac:dyDescent="0.25">
      <c r="B4" s="53" t="s">
        <v>760</v>
      </c>
      <c r="D4" s="57" t="s">
        <v>86</v>
      </c>
    </row>
    <row r="5" spans="1:4" ht="106.5" customHeight="1" x14ac:dyDescent="0.2">
      <c r="B5" s="52" t="s">
        <v>759</v>
      </c>
    </row>
    <row r="6" spans="1:4" ht="159" customHeight="1" x14ac:dyDescent="0.2">
      <c r="B6" s="54" t="s">
        <v>679</v>
      </c>
    </row>
    <row r="7" spans="1:4" ht="244.5" customHeight="1" x14ac:dyDescent="0.2">
      <c r="B7" s="52" t="s">
        <v>666</v>
      </c>
    </row>
    <row r="8" spans="1:4" ht="143.25" customHeight="1" x14ac:dyDescent="0.2">
      <c r="B8" s="52" t="s">
        <v>762</v>
      </c>
    </row>
    <row r="9" spans="1:4" ht="14.25" customHeight="1" x14ac:dyDescent="0.2">
      <c r="B9" s="52"/>
    </row>
    <row r="11" spans="1:4" ht="15.75" x14ac:dyDescent="0.25">
      <c r="A11" s="51" t="s">
        <v>33</v>
      </c>
    </row>
    <row r="13" spans="1:4" ht="261" customHeight="1" x14ac:dyDescent="0.2">
      <c r="B13" s="52" t="s">
        <v>763</v>
      </c>
    </row>
    <row r="16" spans="1:4" ht="15.75" x14ac:dyDescent="0.25">
      <c r="A16" s="51" t="s">
        <v>34</v>
      </c>
    </row>
    <row r="18" spans="1:2" ht="118.5" customHeight="1" x14ac:dyDescent="0.2">
      <c r="B18" s="52" t="s">
        <v>764</v>
      </c>
    </row>
    <row r="19" spans="1:2" ht="65.25" customHeight="1" x14ac:dyDescent="0.2">
      <c r="B19" s="55" t="s">
        <v>765</v>
      </c>
    </row>
    <row r="20" spans="1:2" ht="105.75" customHeight="1" x14ac:dyDescent="0.2">
      <c r="B20" s="52" t="s">
        <v>196</v>
      </c>
    </row>
    <row r="23" spans="1:2" ht="15.75" x14ac:dyDescent="0.25">
      <c r="A23" s="51" t="s">
        <v>35</v>
      </c>
    </row>
    <row r="25" spans="1:2" ht="75" x14ac:dyDescent="0.2">
      <c r="B25" s="26" t="s">
        <v>766</v>
      </c>
    </row>
    <row r="26" spans="1:2" ht="145.5" customHeight="1" x14ac:dyDescent="0.2">
      <c r="B26" s="99" t="s">
        <v>767</v>
      </c>
    </row>
    <row r="28" spans="1:2" ht="45" x14ac:dyDescent="0.2">
      <c r="B28" s="26" t="s">
        <v>746</v>
      </c>
    </row>
  </sheetData>
  <sheetProtection algorithmName="SHA-512" hashValue="LeSSDdOkofA2IhCT6trco3vX4Yz46VH4R+8XVJzbXvk17OInx1MRLIW3LBJDtSw2HV3GgGwR1kDXkfS+Pb0HKQ==" saltValue="zuSK2MwwPhEaQ3hU8PFgAg==" spinCount="100000" sheet="1" objects="1" scenarios="1"/>
  <hyperlinks>
    <hyperlink ref="D4" location="Introduction!A1" display="Return to MIS Introduction" xr:uid="{1A3FC39E-ADEE-47CD-A2C4-179F3A390DBF}"/>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7F94-BD19-4FE0-87FC-D3CAD61254B6}">
  <sheetPr codeName="Sheet16"/>
  <dimension ref="A2:D95"/>
  <sheetViews>
    <sheetView showGridLines="0" showRowColHeaders="0" workbookViewId="0"/>
  </sheetViews>
  <sheetFormatPr defaultRowHeight="15" x14ac:dyDescent="0.2"/>
  <cols>
    <col min="1" max="1" width="9.140625" style="50"/>
    <col min="2" max="2" width="129.5703125" style="50" customWidth="1"/>
    <col min="3" max="3" width="2.140625" style="50" customWidth="1"/>
    <col min="4" max="4" width="13.5703125" style="50" customWidth="1"/>
    <col min="5" max="5" width="17.5703125" style="50" customWidth="1"/>
    <col min="6" max="16384" width="9.140625" style="50"/>
  </cols>
  <sheetData>
    <row r="2" spans="1:4" ht="15.75" x14ac:dyDescent="0.25">
      <c r="A2" s="51" t="s">
        <v>692</v>
      </c>
      <c r="B2" s="52"/>
    </row>
    <row r="3" spans="1:4" ht="16.5" customHeight="1" thickBot="1" x14ac:dyDescent="0.25">
      <c r="B3" s="344" t="s">
        <v>748</v>
      </c>
    </row>
    <row r="4" spans="1:4" ht="45" customHeight="1" thickBot="1" x14ac:dyDescent="0.25">
      <c r="B4" s="344"/>
      <c r="D4" s="58" t="s">
        <v>86</v>
      </c>
    </row>
    <row r="5" spans="1:4" ht="15.75" customHeight="1" x14ac:dyDescent="0.25">
      <c r="A5" s="51" t="s">
        <v>694</v>
      </c>
      <c r="B5" s="52"/>
    </row>
    <row r="6" spans="1:4" ht="15.75" customHeight="1" x14ac:dyDescent="0.2">
      <c r="B6" s="52"/>
    </row>
    <row r="7" spans="1:4" ht="94.5" customHeight="1" x14ac:dyDescent="0.2">
      <c r="B7" s="52" t="s">
        <v>749</v>
      </c>
    </row>
    <row r="8" spans="1:4" ht="15.75" customHeight="1" x14ac:dyDescent="0.2">
      <c r="B8" s="52"/>
    </row>
    <row r="9" spans="1:4" ht="15.75" customHeight="1" x14ac:dyDescent="0.25">
      <c r="A9" s="51" t="s">
        <v>697</v>
      </c>
      <c r="B9" s="52"/>
    </row>
    <row r="10" spans="1:4" ht="15.75" customHeight="1" x14ac:dyDescent="0.2">
      <c r="B10" s="52"/>
    </row>
    <row r="11" spans="1:4" ht="74.25" customHeight="1" x14ac:dyDescent="0.2">
      <c r="B11" s="52" t="s">
        <v>750</v>
      </c>
    </row>
    <row r="12" spans="1:4" ht="15.75" customHeight="1" x14ac:dyDescent="0.2">
      <c r="B12" s="52"/>
    </row>
    <row r="13" spans="1:4" ht="15.75" customHeight="1" x14ac:dyDescent="0.25">
      <c r="A13" s="51" t="s">
        <v>699</v>
      </c>
      <c r="B13" s="52"/>
    </row>
    <row r="14" spans="1:4" ht="15.75" customHeight="1" x14ac:dyDescent="0.2">
      <c r="B14" s="52"/>
    </row>
    <row r="15" spans="1:4" ht="168.75" customHeight="1" x14ac:dyDescent="0.25">
      <c r="B15" s="52" t="s">
        <v>771</v>
      </c>
    </row>
    <row r="16" spans="1:4" ht="15.75" customHeight="1" x14ac:dyDescent="0.2">
      <c r="B16" s="52"/>
    </row>
    <row r="17" spans="1:2" ht="15.75" customHeight="1" x14ac:dyDescent="0.25">
      <c r="A17" s="51" t="s">
        <v>702</v>
      </c>
      <c r="B17" s="52"/>
    </row>
    <row r="19" spans="1:2" x14ac:dyDescent="0.2">
      <c r="B19" s="103" t="s">
        <v>703</v>
      </c>
    </row>
    <row r="20" spans="1:2" x14ac:dyDescent="0.2">
      <c r="B20" s="103" t="s">
        <v>704</v>
      </c>
    </row>
    <row r="22" spans="1:2" ht="15.75" x14ac:dyDescent="0.25">
      <c r="A22" s="51" t="s">
        <v>747</v>
      </c>
    </row>
    <row r="24" spans="1:2" ht="150" x14ac:dyDescent="0.2">
      <c r="B24" s="26" t="s">
        <v>768</v>
      </c>
    </row>
    <row r="27" spans="1:2" ht="15.75" x14ac:dyDescent="0.25">
      <c r="A27" s="51" t="s">
        <v>36</v>
      </c>
    </row>
    <row r="29" spans="1:2" ht="75" x14ac:dyDescent="0.2">
      <c r="B29" s="26" t="s">
        <v>769</v>
      </c>
    </row>
    <row r="32" spans="1:2" ht="15.75" x14ac:dyDescent="0.25">
      <c r="A32" s="51" t="s">
        <v>37</v>
      </c>
    </row>
    <row r="34" spans="1:2" ht="45" x14ac:dyDescent="0.2">
      <c r="B34" s="26" t="s">
        <v>38</v>
      </c>
    </row>
    <row r="37" spans="1:2" ht="15.75" x14ac:dyDescent="0.25">
      <c r="A37" s="51" t="s">
        <v>39</v>
      </c>
    </row>
    <row r="39" spans="1:2" ht="77.25" customHeight="1" x14ac:dyDescent="0.2">
      <c r="B39" s="26" t="s">
        <v>40</v>
      </c>
    </row>
    <row r="42" spans="1:2" ht="15.75" x14ac:dyDescent="0.25">
      <c r="A42" s="51" t="s">
        <v>41</v>
      </c>
    </row>
    <row r="44" spans="1:2" ht="120.75" x14ac:dyDescent="0.2">
      <c r="B44" s="26" t="s">
        <v>770</v>
      </c>
    </row>
    <row r="47" spans="1:2" ht="15.75" x14ac:dyDescent="0.25">
      <c r="A47" s="51" t="s">
        <v>42</v>
      </c>
    </row>
    <row r="49" spans="1:2" ht="43.5" customHeight="1" x14ac:dyDescent="0.2">
      <c r="B49" s="26" t="s">
        <v>199</v>
      </c>
    </row>
    <row r="52" spans="1:2" ht="15.75" x14ac:dyDescent="0.25">
      <c r="A52" s="51" t="s">
        <v>43</v>
      </c>
    </row>
    <row r="54" spans="1:2" ht="45" x14ac:dyDescent="0.2">
      <c r="B54" s="26" t="s">
        <v>200</v>
      </c>
    </row>
    <row r="57" spans="1:2" ht="15.75" x14ac:dyDescent="0.25">
      <c r="A57" s="51" t="s">
        <v>44</v>
      </c>
    </row>
    <row r="59" spans="1:2" ht="75" x14ac:dyDescent="0.2">
      <c r="B59" s="26" t="s">
        <v>45</v>
      </c>
    </row>
    <row r="62" spans="1:2" ht="15.75" x14ac:dyDescent="0.25">
      <c r="A62" s="51" t="s">
        <v>46</v>
      </c>
    </row>
    <row r="64" spans="1:2" x14ac:dyDescent="0.2">
      <c r="B64" s="50" t="s">
        <v>48</v>
      </c>
    </row>
    <row r="65" spans="1:2" x14ac:dyDescent="0.2">
      <c r="B65" s="103" t="s">
        <v>47</v>
      </c>
    </row>
    <row r="68" spans="1:2" ht="15.75" x14ac:dyDescent="0.25">
      <c r="A68" s="51" t="s">
        <v>49</v>
      </c>
    </row>
    <row r="70" spans="1:2" x14ac:dyDescent="0.2">
      <c r="B70" s="50" t="s">
        <v>50</v>
      </c>
    </row>
    <row r="73" spans="1:2" ht="15.75" x14ac:dyDescent="0.25">
      <c r="A73" s="51" t="s">
        <v>51</v>
      </c>
    </row>
    <row r="75" spans="1:2" x14ac:dyDescent="0.2">
      <c r="B75" s="26" t="s">
        <v>53</v>
      </c>
    </row>
    <row r="76" spans="1:2" x14ac:dyDescent="0.2">
      <c r="B76" s="103" t="s">
        <v>52</v>
      </c>
    </row>
    <row r="79" spans="1:2" ht="15.75" x14ac:dyDescent="0.25">
      <c r="A79" s="51" t="s">
        <v>54</v>
      </c>
    </row>
    <row r="81" spans="1:2" ht="30" x14ac:dyDescent="0.2">
      <c r="B81" s="26" t="s">
        <v>55</v>
      </c>
    </row>
    <row r="84" spans="1:2" ht="15.75" x14ac:dyDescent="0.25">
      <c r="A84" s="51" t="s">
        <v>56</v>
      </c>
    </row>
    <row r="86" spans="1:2" x14ac:dyDescent="0.2">
      <c r="B86" s="50" t="s">
        <v>57</v>
      </c>
    </row>
    <row r="87" spans="1:2" x14ac:dyDescent="0.2">
      <c r="B87" s="103" t="s">
        <v>58</v>
      </c>
    </row>
    <row r="90" spans="1:2" ht="15.75" x14ac:dyDescent="0.25">
      <c r="A90" s="51" t="s">
        <v>59</v>
      </c>
    </row>
    <row r="92" spans="1:2" ht="30" x14ac:dyDescent="0.2">
      <c r="B92" s="56" t="s">
        <v>60</v>
      </c>
    </row>
    <row r="93" spans="1:2" x14ac:dyDescent="0.2">
      <c r="B93" s="103" t="s">
        <v>47</v>
      </c>
    </row>
    <row r="94" spans="1:2" ht="60" x14ac:dyDescent="0.2">
      <c r="B94" s="56" t="s">
        <v>62</v>
      </c>
    </row>
    <row r="95" spans="1:2" x14ac:dyDescent="0.2">
      <c r="B95" s="103" t="s">
        <v>61</v>
      </c>
    </row>
  </sheetData>
  <sheetProtection algorithmName="SHA-512" hashValue="wJsH92OCRu8k9Km2ru2Z3fOpnveqwA/cA1yVpHieIsf7UENeQBonHPtGXjhHl9OhRneiufgj2j9/i6rspMTkhg==" saltValue="TOrpmQXFvL8vwPgBidxshQ==" spinCount="100000" sheet="1" objects="1" scenarios="1"/>
  <mergeCells count="1">
    <mergeCell ref="B3:B4"/>
  </mergeCells>
  <hyperlinks>
    <hyperlink ref="B65" r:id="rId1" xr:uid="{3F8F71A8-C826-4389-8110-15FDBB8305B7}"/>
    <hyperlink ref="B76" r:id="rId2" xr:uid="{C80471FB-9B6E-49DF-A293-B0B60B6F94F3}"/>
    <hyperlink ref="B87" location="'MIS Conditions'!A1" display="See further information in conditions here." xr:uid="{AEA363CA-78CF-4D5B-8353-2953FE316D9A}"/>
    <hyperlink ref="B93" r:id="rId3" xr:uid="{BBBBC12F-D7C2-4579-9344-412AF24378A1}"/>
    <hyperlink ref="B95" r:id="rId4" xr:uid="{53CBD50D-5D44-4EEF-B465-09C58ECAE009}"/>
    <hyperlink ref="D4" location="Introduction!A1" display="Return to MIS Introduction" xr:uid="{83493FBF-803C-4D8F-9FB0-C79536075734}"/>
    <hyperlink ref="B19" r:id="rId5" xr:uid="{E9764D91-598D-457B-A69A-B73E54850CAB}"/>
    <hyperlink ref="B20" r:id="rId6" xr:uid="{87797B74-9A19-4712-BEC5-F3863344E48C}"/>
  </hyperlinks>
  <pageMargins left="0.7" right="0.7" top="0.75" bottom="0.75" header="0.3" footer="0.3"/>
  <pageSetup paperSize="9" orientation="portrait" horizontalDpi="1200" verticalDpi="1200"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7CDEB-8C01-41B9-A9A2-521747DDCBAF}">
  <sheetPr codeName="Sheet17">
    <tabColor rgb="FFFFFF00"/>
  </sheetPr>
  <dimension ref="B1:F89"/>
  <sheetViews>
    <sheetView showGridLines="0" showRowColHeaders="0" workbookViewId="0"/>
  </sheetViews>
  <sheetFormatPr defaultRowHeight="15" x14ac:dyDescent="0.25"/>
  <cols>
    <col min="2" max="2" width="39" customWidth="1"/>
    <col min="3" max="3" width="70.7109375" customWidth="1"/>
    <col min="5" max="5" width="12.140625" customWidth="1"/>
  </cols>
  <sheetData>
    <row r="1" spans="2:6" x14ac:dyDescent="0.25">
      <c r="D1" s="16"/>
      <c r="E1" s="16"/>
      <c r="F1" s="16"/>
    </row>
    <row r="2" spans="2:6" ht="15.75" thickBot="1" x14ac:dyDescent="0.3">
      <c r="D2" s="16"/>
      <c r="E2" s="16"/>
      <c r="F2" s="16"/>
    </row>
    <row r="3" spans="2:6" ht="66" customHeight="1" thickBot="1" x14ac:dyDescent="0.3">
      <c r="D3" s="16"/>
      <c r="E3" s="57" t="s">
        <v>64</v>
      </c>
      <c r="F3" s="16"/>
    </row>
    <row r="4" spans="2:6" ht="15.75" thickBot="1" x14ac:dyDescent="0.3">
      <c r="D4" s="16"/>
      <c r="E4" s="16"/>
      <c r="F4" s="16"/>
    </row>
    <row r="5" spans="2:6" ht="15.75" thickBot="1" x14ac:dyDescent="0.3">
      <c r="B5" s="362" t="s">
        <v>201</v>
      </c>
      <c r="C5" s="363"/>
    </row>
    <row r="6" spans="2:6" x14ac:dyDescent="0.25">
      <c r="B6" s="364"/>
      <c r="C6" s="365"/>
    </row>
    <row r="7" spans="2:6" ht="45" customHeight="1" x14ac:dyDescent="0.25">
      <c r="B7" s="366" t="s">
        <v>202</v>
      </c>
      <c r="C7" s="367"/>
    </row>
    <row r="8" spans="2:6" ht="30" customHeight="1" x14ac:dyDescent="0.25">
      <c r="B8" s="366" t="s">
        <v>203</v>
      </c>
      <c r="C8" s="367"/>
    </row>
    <row r="9" spans="2:6" ht="15.75" thickBot="1" x14ac:dyDescent="0.3">
      <c r="B9" s="368"/>
      <c r="C9" s="369"/>
    </row>
    <row r="10" spans="2:6" ht="16.5" thickBot="1" x14ac:dyDescent="0.3">
      <c r="B10" s="352" t="s">
        <v>204</v>
      </c>
      <c r="C10" s="353"/>
    </row>
    <row r="11" spans="2:6" ht="30" x14ac:dyDescent="0.25">
      <c r="B11" s="359" t="s">
        <v>205</v>
      </c>
      <c r="C11" s="105" t="s">
        <v>206</v>
      </c>
    </row>
    <row r="12" spans="2:6" x14ac:dyDescent="0.25">
      <c r="B12" s="361"/>
      <c r="C12" s="117" t="s">
        <v>207</v>
      </c>
    </row>
    <row r="13" spans="2:6" ht="15.75" thickBot="1" x14ac:dyDescent="0.3">
      <c r="B13" s="360"/>
      <c r="C13" s="107"/>
    </row>
    <row r="14" spans="2:6" ht="30" x14ac:dyDescent="0.25">
      <c r="B14" s="359" t="s">
        <v>208</v>
      </c>
      <c r="C14" s="108" t="s">
        <v>209</v>
      </c>
    </row>
    <row r="15" spans="2:6" ht="99" customHeight="1" x14ac:dyDescent="0.25">
      <c r="B15" s="361"/>
      <c r="C15" s="109" t="s">
        <v>210</v>
      </c>
    </row>
    <row r="16" spans="2:6" ht="15.75" thickBot="1" x14ac:dyDescent="0.3">
      <c r="B16" s="360"/>
      <c r="C16" s="107"/>
    </row>
    <row r="17" spans="2:3" ht="44.25" customHeight="1" x14ac:dyDescent="0.25">
      <c r="B17" s="359" t="s">
        <v>211</v>
      </c>
      <c r="C17" s="354" t="s">
        <v>212</v>
      </c>
    </row>
    <row r="18" spans="2:3" ht="15.75" thickBot="1" x14ac:dyDescent="0.3">
      <c r="B18" s="360"/>
      <c r="C18" s="355"/>
    </row>
    <row r="19" spans="2:3" ht="29.25" customHeight="1" x14ac:dyDescent="0.25">
      <c r="B19" s="359" t="s">
        <v>213</v>
      </c>
      <c r="C19" s="354" t="s">
        <v>214</v>
      </c>
    </row>
    <row r="20" spans="2:3" ht="15.75" thickBot="1" x14ac:dyDescent="0.3">
      <c r="B20" s="360"/>
      <c r="C20" s="355"/>
    </row>
    <row r="21" spans="2:3" ht="60" x14ac:dyDescent="0.25">
      <c r="B21" s="345" t="s">
        <v>215</v>
      </c>
      <c r="C21" s="109" t="s">
        <v>216</v>
      </c>
    </row>
    <row r="22" spans="2:3" x14ac:dyDescent="0.25">
      <c r="B22" s="349"/>
      <c r="C22" s="108" t="s">
        <v>217</v>
      </c>
    </row>
    <row r="23" spans="2:3" ht="30" x14ac:dyDescent="0.25">
      <c r="B23" s="349"/>
      <c r="C23" s="118" t="s">
        <v>218</v>
      </c>
    </row>
    <row r="24" spans="2:3" x14ac:dyDescent="0.25">
      <c r="B24" s="349"/>
      <c r="C24" s="108"/>
    </row>
    <row r="25" spans="2:3" ht="196.5" customHeight="1" x14ac:dyDescent="0.25">
      <c r="B25" s="349"/>
      <c r="C25" s="109" t="s">
        <v>219</v>
      </c>
    </row>
    <row r="26" spans="2:3" ht="15.75" thickBot="1" x14ac:dyDescent="0.3">
      <c r="B26" s="346"/>
      <c r="C26" s="107"/>
    </row>
    <row r="27" spans="2:3" ht="16.5" thickBot="1" x14ac:dyDescent="0.3">
      <c r="B27" s="352" t="s">
        <v>220</v>
      </c>
      <c r="C27" s="353"/>
    </row>
    <row r="28" spans="2:3" ht="108.75" customHeight="1" x14ac:dyDescent="0.25">
      <c r="B28" s="345" t="s">
        <v>221</v>
      </c>
      <c r="C28" s="109" t="s">
        <v>222</v>
      </c>
    </row>
    <row r="29" spans="2:3" x14ac:dyDescent="0.25">
      <c r="B29" s="349"/>
      <c r="C29" s="109"/>
    </row>
    <row r="30" spans="2:3" ht="39.75" customHeight="1" x14ac:dyDescent="0.25">
      <c r="B30" s="349"/>
      <c r="C30" s="109" t="s">
        <v>223</v>
      </c>
    </row>
    <row r="31" spans="2:3" x14ac:dyDescent="0.25">
      <c r="B31" s="349"/>
      <c r="C31" s="109"/>
    </row>
    <row r="32" spans="2:3" ht="30" x14ac:dyDescent="0.25">
      <c r="B32" s="349"/>
      <c r="C32" s="109" t="s">
        <v>224</v>
      </c>
    </row>
    <row r="33" spans="2:3" x14ac:dyDescent="0.25">
      <c r="B33" s="349"/>
      <c r="C33" s="117" t="s">
        <v>225</v>
      </c>
    </row>
    <row r="34" spans="2:3" ht="15.75" thickBot="1" x14ac:dyDescent="0.3">
      <c r="B34" s="346"/>
      <c r="C34" s="107"/>
    </row>
    <row r="35" spans="2:3" ht="105.75" customHeight="1" x14ac:dyDescent="0.25">
      <c r="B35" s="345" t="s">
        <v>226</v>
      </c>
      <c r="C35" s="109" t="s">
        <v>227</v>
      </c>
    </row>
    <row r="36" spans="2:3" ht="133.5" customHeight="1" x14ac:dyDescent="0.25">
      <c r="B36" s="349"/>
      <c r="C36" s="109" t="s">
        <v>228</v>
      </c>
    </row>
    <row r="37" spans="2:3" ht="30" x14ac:dyDescent="0.25">
      <c r="B37" s="349"/>
      <c r="C37" s="109" t="s">
        <v>224</v>
      </c>
    </row>
    <row r="38" spans="2:3" x14ac:dyDescent="0.25">
      <c r="B38" s="349"/>
      <c r="C38" s="117" t="s">
        <v>225</v>
      </c>
    </row>
    <row r="39" spans="2:3" x14ac:dyDescent="0.25">
      <c r="B39" s="349"/>
      <c r="C39" s="109" t="s">
        <v>229</v>
      </c>
    </row>
    <row r="40" spans="2:3" ht="15.75" thickBot="1" x14ac:dyDescent="0.3">
      <c r="B40" s="346"/>
      <c r="C40" s="107"/>
    </row>
    <row r="41" spans="2:3" ht="107.25" customHeight="1" x14ac:dyDescent="0.25">
      <c r="B41" s="345" t="s">
        <v>230</v>
      </c>
      <c r="C41" s="109" t="s">
        <v>227</v>
      </c>
    </row>
    <row r="42" spans="2:3" ht="134.25" customHeight="1" x14ac:dyDescent="0.25">
      <c r="B42" s="349"/>
      <c r="C42" s="109" t="s">
        <v>231</v>
      </c>
    </row>
    <row r="43" spans="2:3" ht="45" x14ac:dyDescent="0.25">
      <c r="B43" s="349"/>
      <c r="C43" s="109" t="s">
        <v>232</v>
      </c>
    </row>
    <row r="44" spans="2:3" x14ac:dyDescent="0.25">
      <c r="B44" s="349"/>
      <c r="C44" s="106" t="s">
        <v>225</v>
      </c>
    </row>
    <row r="45" spans="2:3" ht="63.75" customHeight="1" x14ac:dyDescent="0.25">
      <c r="B45" s="349"/>
      <c r="C45" s="109" t="s">
        <v>233</v>
      </c>
    </row>
    <row r="46" spans="2:3" ht="15.75" thickBot="1" x14ac:dyDescent="0.3">
      <c r="B46" s="346"/>
      <c r="C46" s="107"/>
    </row>
    <row r="47" spans="2:3" ht="16.5" thickBot="1" x14ac:dyDescent="0.3">
      <c r="B47" s="352" t="s">
        <v>234</v>
      </c>
      <c r="C47" s="353"/>
    </row>
    <row r="48" spans="2:3" ht="30" x14ac:dyDescent="0.25">
      <c r="B48" s="356" t="s">
        <v>235</v>
      </c>
      <c r="C48" s="110" t="s">
        <v>236</v>
      </c>
    </row>
    <row r="49" spans="2:3" ht="30" x14ac:dyDescent="0.25">
      <c r="B49" s="357"/>
      <c r="C49" s="227" t="s">
        <v>237</v>
      </c>
    </row>
    <row r="50" spans="2:3" x14ac:dyDescent="0.25">
      <c r="B50" s="357"/>
      <c r="C50" s="111" t="s">
        <v>238</v>
      </c>
    </row>
    <row r="51" spans="2:3" ht="30" x14ac:dyDescent="0.25">
      <c r="B51" s="357"/>
      <c r="C51" s="227" t="s">
        <v>239</v>
      </c>
    </row>
    <row r="52" spans="2:3" x14ac:dyDescent="0.25">
      <c r="B52" s="357"/>
      <c r="C52" s="111"/>
    </row>
    <row r="53" spans="2:3" ht="57.75" customHeight="1" x14ac:dyDescent="0.25">
      <c r="B53" s="357"/>
      <c r="C53" s="110" t="s">
        <v>240</v>
      </c>
    </row>
    <row r="54" spans="2:3" ht="15.75" thickBot="1" x14ac:dyDescent="0.3">
      <c r="B54" s="358"/>
      <c r="C54" s="107"/>
    </row>
    <row r="55" spans="2:3" ht="123" customHeight="1" x14ac:dyDescent="0.25">
      <c r="B55" s="345" t="s">
        <v>241</v>
      </c>
      <c r="C55" s="109" t="s">
        <v>242</v>
      </c>
    </row>
    <row r="56" spans="2:3" x14ac:dyDescent="0.25">
      <c r="B56" s="349"/>
      <c r="C56" s="109" t="s">
        <v>243</v>
      </c>
    </row>
    <row r="57" spans="2:3" x14ac:dyDescent="0.25">
      <c r="B57" s="349"/>
      <c r="C57" s="112"/>
    </row>
    <row r="58" spans="2:3" ht="15.75" thickBot="1" x14ac:dyDescent="0.3">
      <c r="B58" s="346"/>
      <c r="C58" s="107"/>
    </row>
    <row r="59" spans="2:3" ht="209.25" customHeight="1" x14ac:dyDescent="0.25">
      <c r="B59" s="345" t="s">
        <v>244</v>
      </c>
      <c r="C59" s="105" t="s">
        <v>245</v>
      </c>
    </row>
    <row r="60" spans="2:3" ht="30" x14ac:dyDescent="0.25">
      <c r="B60" s="349"/>
      <c r="C60" s="117" t="s">
        <v>246</v>
      </c>
    </row>
    <row r="61" spans="2:3" ht="15.75" thickBot="1" x14ac:dyDescent="0.3">
      <c r="B61" s="346"/>
      <c r="C61" s="107"/>
    </row>
    <row r="62" spans="2:3" ht="192" customHeight="1" x14ac:dyDescent="0.25">
      <c r="B62" s="345" t="s">
        <v>247</v>
      </c>
      <c r="C62" s="109" t="s">
        <v>248</v>
      </c>
    </row>
    <row r="63" spans="2:3" ht="45.75" thickBot="1" x14ac:dyDescent="0.3">
      <c r="B63" s="346"/>
      <c r="C63" s="113" t="s">
        <v>249</v>
      </c>
    </row>
    <row r="64" spans="2:3" ht="128.25" customHeight="1" x14ac:dyDescent="0.25">
      <c r="B64" s="345" t="s">
        <v>250</v>
      </c>
      <c r="C64" s="354" t="s">
        <v>251</v>
      </c>
    </row>
    <row r="65" spans="2:3" ht="15.75" thickBot="1" x14ac:dyDescent="0.3">
      <c r="B65" s="346"/>
      <c r="C65" s="355"/>
    </row>
    <row r="66" spans="2:3" ht="74.25" customHeight="1" x14ac:dyDescent="0.25">
      <c r="B66" s="345" t="s">
        <v>252</v>
      </c>
      <c r="C66" s="350" t="s">
        <v>253</v>
      </c>
    </row>
    <row r="67" spans="2:3" ht="15.75" thickBot="1" x14ac:dyDescent="0.3">
      <c r="B67" s="346"/>
      <c r="C67" s="351"/>
    </row>
    <row r="68" spans="2:3" ht="75.75" thickBot="1" x14ac:dyDescent="0.3">
      <c r="B68" s="114" t="s">
        <v>254</v>
      </c>
      <c r="C68" s="113" t="s">
        <v>721</v>
      </c>
    </row>
    <row r="69" spans="2:3" ht="75.75" thickBot="1" x14ac:dyDescent="0.3">
      <c r="B69" s="114" t="s">
        <v>255</v>
      </c>
      <c r="C69" s="113" t="s">
        <v>256</v>
      </c>
    </row>
    <row r="70" spans="2:3" ht="163.5" customHeight="1" x14ac:dyDescent="0.25">
      <c r="B70" s="345" t="s">
        <v>257</v>
      </c>
      <c r="C70" s="105" t="s">
        <v>258</v>
      </c>
    </row>
    <row r="71" spans="2:3" x14ac:dyDescent="0.25">
      <c r="B71" s="349"/>
      <c r="C71" s="105"/>
    </row>
    <row r="72" spans="2:3" ht="93" customHeight="1" x14ac:dyDescent="0.25">
      <c r="B72" s="349"/>
      <c r="C72" s="105" t="s">
        <v>259</v>
      </c>
    </row>
    <row r="73" spans="2:3" ht="15.75" thickBot="1" x14ac:dyDescent="0.3">
      <c r="B73" s="346"/>
      <c r="C73" s="107"/>
    </row>
    <row r="74" spans="2:3" ht="16.5" thickBot="1" x14ac:dyDescent="0.3">
      <c r="B74" s="352" t="s">
        <v>260</v>
      </c>
      <c r="C74" s="353"/>
    </row>
    <row r="75" spans="2:3" ht="75" x14ac:dyDescent="0.25">
      <c r="B75" s="345" t="s">
        <v>261</v>
      </c>
      <c r="C75" s="226" t="s">
        <v>262</v>
      </c>
    </row>
    <row r="76" spans="2:3" ht="45" x14ac:dyDescent="0.25">
      <c r="B76" s="349"/>
      <c r="C76" s="109" t="s">
        <v>263</v>
      </c>
    </row>
    <row r="77" spans="2:3" ht="15.75" thickBot="1" x14ac:dyDescent="0.3">
      <c r="B77" s="346"/>
      <c r="C77" s="107"/>
    </row>
    <row r="78" spans="2:3" x14ac:dyDescent="0.25">
      <c r="B78" s="345" t="s">
        <v>264</v>
      </c>
      <c r="C78" s="108" t="s">
        <v>265</v>
      </c>
    </row>
    <row r="79" spans="2:3" ht="97.5" customHeight="1" x14ac:dyDescent="0.25">
      <c r="B79" s="349"/>
      <c r="C79" s="108" t="s">
        <v>266</v>
      </c>
    </row>
    <row r="80" spans="2:3" ht="102" customHeight="1" x14ac:dyDescent="0.25">
      <c r="B80" s="349"/>
      <c r="C80" s="109" t="s">
        <v>267</v>
      </c>
    </row>
    <row r="81" spans="2:3" ht="15.75" thickBot="1" x14ac:dyDescent="0.3">
      <c r="B81" s="346"/>
      <c r="C81" s="107"/>
    </row>
    <row r="82" spans="2:3" ht="16.5" thickBot="1" x14ac:dyDescent="0.3">
      <c r="B82" s="352" t="s">
        <v>268</v>
      </c>
      <c r="C82" s="353"/>
    </row>
    <row r="83" spans="2:3" ht="45" x14ac:dyDescent="0.25">
      <c r="B83" s="345" t="s">
        <v>269</v>
      </c>
      <c r="C83" s="109" t="s">
        <v>270</v>
      </c>
    </row>
    <row r="84" spans="2:3" ht="42.75" customHeight="1" x14ac:dyDescent="0.25">
      <c r="B84" s="349"/>
      <c r="C84" s="106" t="s">
        <v>271</v>
      </c>
    </row>
    <row r="85" spans="2:3" ht="15.75" thickBot="1" x14ac:dyDescent="0.3">
      <c r="B85" s="346"/>
      <c r="C85" s="107"/>
    </row>
    <row r="86" spans="2:3" ht="89.25" customHeight="1" x14ac:dyDescent="0.25">
      <c r="B86" s="345" t="s">
        <v>272</v>
      </c>
      <c r="C86" s="350" t="s">
        <v>273</v>
      </c>
    </row>
    <row r="87" spans="2:3" ht="15.75" thickBot="1" x14ac:dyDescent="0.3">
      <c r="B87" s="346"/>
      <c r="C87" s="351"/>
    </row>
    <row r="88" spans="2:3" ht="20.25" customHeight="1" x14ac:dyDescent="0.25">
      <c r="B88" s="345" t="s">
        <v>756</v>
      </c>
      <c r="C88" s="347" t="s">
        <v>757</v>
      </c>
    </row>
    <row r="89" spans="2:3" ht="39" customHeight="1" thickBot="1" x14ac:dyDescent="0.3">
      <c r="B89" s="346"/>
      <c r="C89" s="348"/>
    </row>
  </sheetData>
  <sheetProtection algorithmName="SHA-512" hashValue="w1aB0nXa/BgbpINCmie65J0WY5A6FtVPAk7oWGuDGTgR2QwzjAm9G+sMh4NSjtLTWrGud8bcXFAD1j8iEM7ngQ==" saltValue="+tzohvQEjAce8cZLhdB1xg==" spinCount="100000" sheet="1" objects="1" scenarios="1"/>
  <mergeCells count="36">
    <mergeCell ref="B5:C5"/>
    <mergeCell ref="B6:C6"/>
    <mergeCell ref="B7:C7"/>
    <mergeCell ref="B8:C8"/>
    <mergeCell ref="B9:C9"/>
    <mergeCell ref="B10:C10"/>
    <mergeCell ref="B11:B13"/>
    <mergeCell ref="B14:B16"/>
    <mergeCell ref="B17:B18"/>
    <mergeCell ref="C17:C18"/>
    <mergeCell ref="B19:B20"/>
    <mergeCell ref="C19:C20"/>
    <mergeCell ref="B21:B26"/>
    <mergeCell ref="B27:C27"/>
    <mergeCell ref="B28:B34"/>
    <mergeCell ref="B35:B40"/>
    <mergeCell ref="B41:B46"/>
    <mergeCell ref="B47:C47"/>
    <mergeCell ref="B48:B54"/>
    <mergeCell ref="B55:B58"/>
    <mergeCell ref="B59:B61"/>
    <mergeCell ref="B62:B63"/>
    <mergeCell ref="B64:B65"/>
    <mergeCell ref="C64:C65"/>
    <mergeCell ref="B66:B67"/>
    <mergeCell ref="C66:C67"/>
    <mergeCell ref="B70:B73"/>
    <mergeCell ref="B74:C74"/>
    <mergeCell ref="B75:B77"/>
    <mergeCell ref="B78:B81"/>
    <mergeCell ref="B82:C82"/>
    <mergeCell ref="B88:B89"/>
    <mergeCell ref="C88:C89"/>
    <mergeCell ref="B83:B85"/>
    <mergeCell ref="B86:B87"/>
    <mergeCell ref="C86:C87"/>
  </mergeCells>
  <hyperlinks>
    <hyperlink ref="E3" location="'SA1'!A1" display="Return to SA1 Tool" xr:uid="{3CFE674C-9185-42DF-AB25-BA9D7E6FAEBE}"/>
    <hyperlink ref="B7" r:id="rId1" display="http://www.npeu.ox.ac.uk/pmrt/faqsmis" xr:uid="{7664C0FF-3F66-45EA-9B39-BC3F194DE039}"/>
    <hyperlink ref="B8" r:id="rId2" display="http://www.mbrrace.ox.ac.uk/" xr:uid="{FE863594-3697-4562-88C1-C61A9B8A78C1}"/>
    <hyperlink ref="C12" r:id="rId3" xr:uid="{696247F3-012B-40F8-B31C-97CC06A7C309}"/>
    <hyperlink ref="C23" r:id="rId4" xr:uid="{88C19638-F2CE-4068-83B4-01605FA164D8}"/>
    <hyperlink ref="C33" r:id="rId5" xr:uid="{ECD15E69-A436-4A60-A138-710271891E53}"/>
    <hyperlink ref="C38" r:id="rId6" xr:uid="{114C08CC-77AF-4B56-B419-98076FF1C0B2}"/>
    <hyperlink ref="C44" r:id="rId7" xr:uid="{4A67041B-8A7C-4296-A902-D870AC288F09}"/>
    <hyperlink ref="C60" r:id="rId8" display="http://www.npeu.ox.ac.uk/pmrt/faqsmis" xr:uid="{035695A0-8A70-4A42-8567-DB5F9F6F5EF0}"/>
    <hyperlink ref="C84" r:id="rId9" display="mailto:mbrrace.support@npeu.ox.ac.uk" xr:uid="{AA349050-F297-4AAE-A1BA-A5C35311BB70}"/>
  </hyperlinks>
  <pageMargins left="0.7" right="0.7" top="0.75" bottom="0.75" header="0.3" footer="0.3"/>
  <pageSetup paperSize="9" orientation="portrait" horizontalDpi="1200" verticalDpi="1200" r:id="rId10"/>
  <drawing r:id="rId1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64781-1DE1-40FC-B95E-DD1E1A935D55}">
  <sheetPr codeName="Sheet18">
    <tabColor rgb="FFFFFF00"/>
  </sheetPr>
  <dimension ref="B1:F44"/>
  <sheetViews>
    <sheetView showGridLines="0" showRowColHeaders="0" workbookViewId="0"/>
  </sheetViews>
  <sheetFormatPr defaultRowHeight="15" x14ac:dyDescent="0.25"/>
  <cols>
    <col min="2" max="2" width="20.140625" customWidth="1"/>
    <col min="3" max="3" width="89.5703125" customWidth="1"/>
    <col min="5" max="5" width="12.140625" customWidth="1"/>
  </cols>
  <sheetData>
    <row r="1" spans="2:6" x14ac:dyDescent="0.25">
      <c r="D1" s="16"/>
      <c r="E1" s="16"/>
      <c r="F1" s="16"/>
    </row>
    <row r="2" spans="2:6" ht="15.75" thickBot="1" x14ac:dyDescent="0.3">
      <c r="D2" s="16"/>
      <c r="E2" s="16"/>
      <c r="F2" s="16"/>
    </row>
    <row r="3" spans="2:6" ht="66" customHeight="1" thickBot="1" x14ac:dyDescent="0.3">
      <c r="D3" s="16"/>
      <c r="E3" s="57" t="s">
        <v>74</v>
      </c>
      <c r="F3" s="16"/>
    </row>
    <row r="4" spans="2:6" ht="15.75" thickBot="1" x14ac:dyDescent="0.3">
      <c r="D4" s="16"/>
      <c r="E4" s="16"/>
      <c r="F4" s="16"/>
    </row>
    <row r="5" spans="2:6" ht="15.75" thickBot="1" x14ac:dyDescent="0.3">
      <c r="B5" s="362" t="s">
        <v>274</v>
      </c>
      <c r="C5" s="363"/>
    </row>
    <row r="6" spans="2:6" x14ac:dyDescent="0.25">
      <c r="B6" s="359" t="s">
        <v>275</v>
      </c>
      <c r="C6" s="119" t="s">
        <v>276</v>
      </c>
    </row>
    <row r="7" spans="2:6" x14ac:dyDescent="0.25">
      <c r="B7" s="361"/>
      <c r="C7" s="119"/>
    </row>
    <row r="8" spans="2:6" x14ac:dyDescent="0.25">
      <c r="B8" s="361"/>
      <c r="C8" s="120" t="s">
        <v>296</v>
      </c>
    </row>
    <row r="9" spans="2:6" x14ac:dyDescent="0.25">
      <c r="B9" s="361"/>
      <c r="C9" s="120" t="s">
        <v>297</v>
      </c>
    </row>
    <row r="10" spans="2:6" x14ac:dyDescent="0.25">
      <c r="B10" s="361"/>
      <c r="C10" s="120" t="s">
        <v>298</v>
      </c>
    </row>
    <row r="11" spans="2:6" x14ac:dyDescent="0.25">
      <c r="B11" s="361"/>
      <c r="C11" s="120" t="s">
        <v>299</v>
      </c>
    </row>
    <row r="12" spans="2:6" x14ac:dyDescent="0.25">
      <c r="B12" s="361"/>
      <c r="C12" s="120" t="s">
        <v>300</v>
      </c>
    </row>
    <row r="13" spans="2:6" x14ac:dyDescent="0.25">
      <c r="B13" s="361"/>
      <c r="C13" s="120" t="s">
        <v>301</v>
      </c>
    </row>
    <row r="14" spans="2:6" x14ac:dyDescent="0.25">
      <c r="B14" s="361"/>
      <c r="C14" s="120" t="s">
        <v>302</v>
      </c>
    </row>
    <row r="15" spans="2:6" ht="30" x14ac:dyDescent="0.25">
      <c r="B15" s="361"/>
      <c r="C15" s="120" t="s">
        <v>303</v>
      </c>
    </row>
    <row r="16" spans="2:6" x14ac:dyDescent="0.25">
      <c r="B16" s="361"/>
      <c r="C16" s="120" t="s">
        <v>304</v>
      </c>
    </row>
    <row r="17" spans="2:3" x14ac:dyDescent="0.25">
      <c r="B17" s="361"/>
      <c r="C17" s="120" t="s">
        <v>305</v>
      </c>
    </row>
    <row r="18" spans="2:3" x14ac:dyDescent="0.25">
      <c r="B18" s="361"/>
      <c r="C18" s="120" t="s">
        <v>306</v>
      </c>
    </row>
    <row r="19" spans="2:3" x14ac:dyDescent="0.25">
      <c r="B19" s="361"/>
      <c r="C19" s="105"/>
    </row>
    <row r="20" spans="2:3" ht="30" x14ac:dyDescent="0.25">
      <c r="B20" s="361"/>
      <c r="C20" s="119" t="s">
        <v>277</v>
      </c>
    </row>
    <row r="21" spans="2:3" x14ac:dyDescent="0.25">
      <c r="B21" s="361"/>
      <c r="C21" s="119"/>
    </row>
    <row r="22" spans="2:3" x14ac:dyDescent="0.25">
      <c r="B22" s="361"/>
      <c r="C22" s="120" t="s">
        <v>307</v>
      </c>
    </row>
    <row r="23" spans="2:3" x14ac:dyDescent="0.25">
      <c r="B23" s="361"/>
      <c r="C23" s="120" t="s">
        <v>308</v>
      </c>
    </row>
    <row r="24" spans="2:3" ht="15.75" thickBot="1" x14ac:dyDescent="0.3">
      <c r="B24" s="360"/>
      <c r="C24" s="115" t="s">
        <v>278</v>
      </c>
    </row>
    <row r="25" spans="2:3" ht="51.75" customHeight="1" x14ac:dyDescent="0.25">
      <c r="B25" s="359" t="s">
        <v>279</v>
      </c>
      <c r="C25" s="105" t="s">
        <v>280</v>
      </c>
    </row>
    <row r="26" spans="2:3" x14ac:dyDescent="0.25">
      <c r="B26" s="361"/>
      <c r="C26" s="105"/>
    </row>
    <row r="27" spans="2:3" ht="75" x14ac:dyDescent="0.25">
      <c r="B27" s="361"/>
      <c r="C27" s="105" t="s">
        <v>281</v>
      </c>
    </row>
    <row r="28" spans="2:3" ht="15.75" thickBot="1" x14ac:dyDescent="0.3">
      <c r="B28" s="360"/>
      <c r="C28" s="107"/>
    </row>
    <row r="29" spans="2:3" ht="78.75" customHeight="1" x14ac:dyDescent="0.25">
      <c r="B29" s="359" t="s">
        <v>282</v>
      </c>
      <c r="C29" s="117" t="s">
        <v>283</v>
      </c>
    </row>
    <row r="30" spans="2:3" ht="15.75" thickBot="1" x14ac:dyDescent="0.3">
      <c r="B30" s="360"/>
      <c r="C30" s="107" t="s">
        <v>243</v>
      </c>
    </row>
    <row r="31" spans="2:3" ht="129.75" customHeight="1" x14ac:dyDescent="0.25">
      <c r="B31" s="359" t="s">
        <v>284</v>
      </c>
      <c r="C31" s="105" t="s">
        <v>285</v>
      </c>
    </row>
    <row r="32" spans="2:3" x14ac:dyDescent="0.25">
      <c r="B32" s="361"/>
      <c r="C32" s="117" t="s">
        <v>286</v>
      </c>
    </row>
    <row r="33" spans="2:3" x14ac:dyDescent="0.25">
      <c r="B33" s="361"/>
      <c r="C33" s="105"/>
    </row>
    <row r="34" spans="2:3" ht="30" x14ac:dyDescent="0.25">
      <c r="B34" s="361"/>
      <c r="C34" s="105" t="s">
        <v>287</v>
      </c>
    </row>
    <row r="35" spans="2:3" x14ac:dyDescent="0.25">
      <c r="B35" s="361"/>
      <c r="C35" s="117" t="s">
        <v>288</v>
      </c>
    </row>
    <row r="36" spans="2:3" ht="15.75" thickBot="1" x14ac:dyDescent="0.3">
      <c r="B36" s="360"/>
      <c r="C36" s="107"/>
    </row>
    <row r="37" spans="2:3" ht="174" thickBot="1" x14ac:dyDescent="0.3">
      <c r="B37" s="116" t="s">
        <v>289</v>
      </c>
      <c r="C37" s="107" t="s">
        <v>290</v>
      </c>
    </row>
    <row r="38" spans="2:3" ht="31.5" customHeight="1" x14ac:dyDescent="0.25">
      <c r="B38" s="359" t="s">
        <v>291</v>
      </c>
      <c r="C38" s="370" t="s">
        <v>292</v>
      </c>
    </row>
    <row r="39" spans="2:3" ht="15.75" thickBot="1" x14ac:dyDescent="0.3">
      <c r="B39" s="360"/>
      <c r="C39" s="371"/>
    </row>
    <row r="40" spans="2:3" ht="15.75" x14ac:dyDescent="0.25">
      <c r="B40" s="359" t="s">
        <v>293</v>
      </c>
      <c r="C40" s="122" t="s">
        <v>294</v>
      </c>
    </row>
    <row r="41" spans="2:3" ht="30" x14ac:dyDescent="0.25">
      <c r="B41" s="361"/>
      <c r="C41" s="105" t="s">
        <v>310</v>
      </c>
    </row>
    <row r="42" spans="2:3" x14ac:dyDescent="0.25">
      <c r="B42" s="361"/>
      <c r="C42" s="117" t="s">
        <v>309</v>
      </c>
    </row>
    <row r="43" spans="2:3" x14ac:dyDescent="0.25">
      <c r="B43" s="361"/>
      <c r="C43" s="117" t="s">
        <v>295</v>
      </c>
    </row>
    <row r="44" spans="2:3" ht="15.75" thickBot="1" x14ac:dyDescent="0.3">
      <c r="B44" s="360"/>
      <c r="C44" s="107"/>
    </row>
  </sheetData>
  <sheetProtection algorithmName="SHA-512" hashValue="YVK+hdWcBA48U+RUH2Z8YICu3Kv+6xICMZj8FwhYX3i18wwkdkL3qOPJwT4ndAW+9CZMYbW+DhRvpjDwEIN3tQ==" saltValue="H2xa8W0revI5/f4As8ArwQ==" spinCount="100000" sheet="1" objects="1" scenarios="1"/>
  <mergeCells count="8">
    <mergeCell ref="B40:B44"/>
    <mergeCell ref="B5:C5"/>
    <mergeCell ref="B6:B24"/>
    <mergeCell ref="B25:B28"/>
    <mergeCell ref="B29:B30"/>
    <mergeCell ref="B31:B36"/>
    <mergeCell ref="B38:B39"/>
    <mergeCell ref="C38:C39"/>
  </mergeCells>
  <hyperlinks>
    <hyperlink ref="E3" location="'SA2'!A1" display="Return to SA2 Tool" xr:uid="{153B743C-5DD2-4FD9-8DBC-77517A938285}"/>
    <hyperlink ref="C29" r:id="rId1" display="https://digital.nhs.uk/data-and-information/publications/statistical/maternity-services-monthly-statistics" xr:uid="{F9303496-54F7-46C5-88DA-3218FFAC9D16}"/>
    <hyperlink ref="C32" r:id="rId2" display="https://digital.nhs.uk/data-and-information/publications/statistical/maternity-services-monthly-statistics" xr:uid="{48495BFF-54B6-41FD-99B8-704F9F38E99A}"/>
    <hyperlink ref="C35" r:id="rId3" display="https://digital.nhs.uk/data-and-information/publications/statistical/maternity-services-monthly-statistics" xr:uid="{1B19E368-3B69-4777-BC98-DD68E3EF4808}"/>
    <hyperlink ref="C38" r:id="rId4" display="https://digital.nhs.uk/data-and-information/data-collections-and-data-sets/data-sets/maternity-services-data-set" xr:uid="{9F68F209-AC37-414A-A552-5C20DD6E7679}"/>
    <hyperlink ref="C43" r:id="rId5" display="mailto:nhsr.mis@nhs.net" xr:uid="{0288DE77-F43B-411D-97E3-6ADA297E144E}"/>
    <hyperlink ref="C42" r:id="rId6" xr:uid="{661F3D66-C442-43A9-A3E1-0B7D6314BFB0}"/>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58C04-E325-4136-A684-99AB8D1DD1F1}">
  <sheetPr codeName="Sheet2"/>
  <dimension ref="A2:B38"/>
  <sheetViews>
    <sheetView showGridLines="0" showRowColHeaders="0" workbookViewId="0"/>
  </sheetViews>
  <sheetFormatPr defaultRowHeight="14.25" x14ac:dyDescent="0.2"/>
  <cols>
    <col min="1" max="1" width="13.7109375" style="16" customWidth="1"/>
    <col min="2" max="2" width="133.5703125" style="16" customWidth="1"/>
    <col min="3" max="16384" width="9.140625" style="16"/>
  </cols>
  <sheetData>
    <row r="2" spans="1:2" ht="23.25" x14ac:dyDescent="0.35">
      <c r="B2" s="102" t="s">
        <v>84</v>
      </c>
    </row>
    <row r="4" spans="1:2" ht="18" x14ac:dyDescent="0.25">
      <c r="B4" s="101" t="s">
        <v>83</v>
      </c>
    </row>
    <row r="5" spans="1:2" ht="18" customHeight="1" x14ac:dyDescent="0.2"/>
    <row r="7" spans="1:2" ht="47.25" customHeight="1" x14ac:dyDescent="0.2">
      <c r="B7" s="59" t="s">
        <v>753</v>
      </c>
    </row>
    <row r="8" spans="1:2" ht="15.75" customHeight="1" x14ac:dyDescent="0.25">
      <c r="B8" s="51" t="s">
        <v>689</v>
      </c>
    </row>
    <row r="9" spans="1:2" ht="15" x14ac:dyDescent="0.2">
      <c r="B9" s="50" t="s">
        <v>640</v>
      </c>
    </row>
    <row r="11" spans="1:2" x14ac:dyDescent="0.2">
      <c r="A11" s="188" t="s">
        <v>641</v>
      </c>
      <c r="B11" s="16" t="s">
        <v>642</v>
      </c>
    </row>
    <row r="12" spans="1:2" x14ac:dyDescent="0.2">
      <c r="B12" s="16" t="s">
        <v>643</v>
      </c>
    </row>
    <row r="14" spans="1:2" x14ac:dyDescent="0.2">
      <c r="A14" s="185" t="s">
        <v>644</v>
      </c>
      <c r="B14" s="16" t="s">
        <v>646</v>
      </c>
    </row>
    <row r="15" spans="1:2" ht="29.25" customHeight="1" x14ac:dyDescent="0.2">
      <c r="A15" s="186"/>
      <c r="B15" s="150" t="s">
        <v>645</v>
      </c>
    </row>
    <row r="16" spans="1:2" ht="13.5" customHeight="1" x14ac:dyDescent="0.2"/>
    <row r="17" spans="1:2" x14ac:dyDescent="0.2">
      <c r="A17" s="185" t="s">
        <v>90</v>
      </c>
      <c r="B17" s="16" t="s">
        <v>754</v>
      </c>
    </row>
    <row r="18" spans="1:2" ht="28.5" x14ac:dyDescent="0.2">
      <c r="B18" s="150" t="s">
        <v>645</v>
      </c>
    </row>
    <row r="20" spans="1:2" x14ac:dyDescent="0.2">
      <c r="A20" s="187" t="s">
        <v>647</v>
      </c>
      <c r="B20" s="16" t="s">
        <v>648</v>
      </c>
    </row>
    <row r="21" spans="1:2" ht="15" x14ac:dyDescent="0.25">
      <c r="B21" s="60" t="s">
        <v>649</v>
      </c>
    </row>
    <row r="22" spans="1:2" ht="15" x14ac:dyDescent="0.25">
      <c r="B22" s="60" t="s">
        <v>650</v>
      </c>
    </row>
    <row r="23" spans="1:2" ht="15" x14ac:dyDescent="0.25">
      <c r="B23" s="16" t="s">
        <v>651</v>
      </c>
    </row>
    <row r="24" spans="1:2" ht="15" x14ac:dyDescent="0.25">
      <c r="B24" s="16" t="s">
        <v>652</v>
      </c>
    </row>
    <row r="25" spans="1:2" x14ac:dyDescent="0.2">
      <c r="B25" s="190" t="s">
        <v>653</v>
      </c>
    </row>
    <row r="26" spans="1:2" ht="15" x14ac:dyDescent="0.25">
      <c r="B26" s="191" t="s">
        <v>654</v>
      </c>
    </row>
    <row r="27" spans="1:2" ht="15" x14ac:dyDescent="0.25">
      <c r="B27" s="192" t="s">
        <v>655</v>
      </c>
    </row>
    <row r="28" spans="1:2" ht="15" x14ac:dyDescent="0.25">
      <c r="B28" s="193" t="s">
        <v>656</v>
      </c>
    </row>
    <row r="29" spans="1:2" ht="16.5" customHeight="1" x14ac:dyDescent="0.25">
      <c r="B29" s="189" t="s">
        <v>657</v>
      </c>
    </row>
    <row r="30" spans="1:2" ht="15" x14ac:dyDescent="0.25">
      <c r="B30" s="189" t="s">
        <v>658</v>
      </c>
    </row>
    <row r="31" spans="1:2" ht="15" x14ac:dyDescent="0.25">
      <c r="B31" s="189" t="s">
        <v>659</v>
      </c>
    </row>
    <row r="32" spans="1:2" ht="15" x14ac:dyDescent="0.25">
      <c r="B32" s="194" t="s">
        <v>660</v>
      </c>
    </row>
    <row r="33" spans="2:2" ht="15" x14ac:dyDescent="0.25">
      <c r="B33" s="16" t="s">
        <v>661</v>
      </c>
    </row>
    <row r="34" spans="2:2" ht="15" x14ac:dyDescent="0.25">
      <c r="B34" s="16" t="s">
        <v>662</v>
      </c>
    </row>
    <row r="35" spans="2:2" ht="57.75" x14ac:dyDescent="0.2">
      <c r="B35" s="150" t="s">
        <v>691</v>
      </c>
    </row>
    <row r="36" spans="2:2" ht="29.25" x14ac:dyDescent="0.2">
      <c r="B36" s="150" t="s">
        <v>663</v>
      </c>
    </row>
    <row r="38" spans="2:2" x14ac:dyDescent="0.2">
      <c r="B38" s="16" t="s">
        <v>664</v>
      </c>
    </row>
  </sheetData>
  <sheetProtection algorithmName="SHA-512" hashValue="+zid5iKEEGFrTG1M96TtDc0Wko29DEjCivh+37cr9RSVRiO+F18t7wDf4FJsyMAmKhORu/TKrxe8XO3C8WkEMg==" saltValue="z7j5Qs6mXAWUKw+kpU3SdA==" spinCount="100000" sheet="1" objects="1" scenarios="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C7729-3869-4272-B370-08CF4CE71021}">
  <sheetPr codeName="Sheet19">
    <tabColor rgb="FFFFFF00"/>
  </sheetPr>
  <dimension ref="B1:F32"/>
  <sheetViews>
    <sheetView showGridLines="0" showRowColHeaders="0" workbookViewId="0"/>
  </sheetViews>
  <sheetFormatPr defaultRowHeight="15" x14ac:dyDescent="0.25"/>
  <cols>
    <col min="2" max="2" width="20.140625" customWidth="1"/>
    <col min="3" max="3" width="89.5703125" customWidth="1"/>
    <col min="5" max="5" width="12.140625" customWidth="1"/>
  </cols>
  <sheetData>
    <row r="1" spans="2:6" x14ac:dyDescent="0.25">
      <c r="D1" s="16"/>
      <c r="E1" s="16"/>
      <c r="F1" s="16"/>
    </row>
    <row r="2" spans="2:6" ht="15.75" thickBot="1" x14ac:dyDescent="0.3">
      <c r="D2" s="16"/>
      <c r="E2" s="16"/>
      <c r="F2" s="16"/>
    </row>
    <row r="3" spans="2:6" ht="66" customHeight="1" thickBot="1" x14ac:dyDescent="0.3">
      <c r="D3" s="16"/>
      <c r="E3" s="57" t="s">
        <v>75</v>
      </c>
      <c r="F3" s="16"/>
    </row>
    <row r="4" spans="2:6" ht="15.75" thickBot="1" x14ac:dyDescent="0.3">
      <c r="D4" s="16"/>
      <c r="E4" s="16"/>
      <c r="F4" s="16"/>
    </row>
    <row r="5" spans="2:6" ht="15.75" thickBot="1" x14ac:dyDescent="0.3">
      <c r="B5" s="362" t="s">
        <v>311</v>
      </c>
      <c r="C5" s="363"/>
    </row>
    <row r="6" spans="2:6" ht="45" x14ac:dyDescent="0.25">
      <c r="B6" s="359" t="s">
        <v>312</v>
      </c>
      <c r="C6" s="117" t="s">
        <v>313</v>
      </c>
    </row>
    <row r="7" spans="2:6" x14ac:dyDescent="0.25">
      <c r="B7" s="361"/>
      <c r="C7" s="109"/>
    </row>
    <row r="8" spans="2:6" ht="60" x14ac:dyDescent="0.25">
      <c r="B8" s="361"/>
      <c r="C8" s="109" t="s">
        <v>314</v>
      </c>
    </row>
    <row r="9" spans="2:6" ht="15.75" thickBot="1" x14ac:dyDescent="0.3">
      <c r="B9" s="360"/>
      <c r="C9" s="113"/>
    </row>
    <row r="10" spans="2:6" ht="95.25" thickBot="1" x14ac:dyDescent="0.3">
      <c r="B10" s="116" t="s">
        <v>315</v>
      </c>
      <c r="C10" s="113" t="s">
        <v>316</v>
      </c>
    </row>
    <row r="11" spans="2:6" ht="63" customHeight="1" x14ac:dyDescent="0.25">
      <c r="B11" s="359" t="s">
        <v>317</v>
      </c>
      <c r="C11" s="354" t="s">
        <v>318</v>
      </c>
    </row>
    <row r="12" spans="2:6" ht="15.75" thickBot="1" x14ac:dyDescent="0.3">
      <c r="B12" s="360"/>
      <c r="C12" s="355"/>
    </row>
    <row r="13" spans="2:6" ht="63" customHeight="1" x14ac:dyDescent="0.25">
      <c r="B13" s="359" t="s">
        <v>319</v>
      </c>
      <c r="C13" s="354" t="s">
        <v>320</v>
      </c>
    </row>
    <row r="14" spans="2:6" ht="15.75" thickBot="1" x14ac:dyDescent="0.3">
      <c r="B14" s="360"/>
      <c r="C14" s="355"/>
    </row>
    <row r="15" spans="2:6" ht="63" customHeight="1" x14ac:dyDescent="0.25">
      <c r="B15" s="359" t="s">
        <v>321</v>
      </c>
      <c r="C15" s="354" t="s">
        <v>322</v>
      </c>
    </row>
    <row r="16" spans="2:6" ht="15.75" thickBot="1" x14ac:dyDescent="0.3">
      <c r="B16" s="360"/>
      <c r="C16" s="355"/>
    </row>
    <row r="17" spans="2:3" ht="49.5" customHeight="1" x14ac:dyDescent="0.25">
      <c r="B17" s="359" t="s">
        <v>323</v>
      </c>
      <c r="C17" s="109" t="s">
        <v>324</v>
      </c>
    </row>
    <row r="18" spans="2:3" ht="30" x14ac:dyDescent="0.25">
      <c r="B18" s="361"/>
      <c r="C18" s="123" t="s">
        <v>333</v>
      </c>
    </row>
    <row r="19" spans="2:3" ht="30.75" thickBot="1" x14ac:dyDescent="0.3">
      <c r="B19" s="360"/>
      <c r="C19" s="124" t="s">
        <v>334</v>
      </c>
    </row>
    <row r="20" spans="2:3" ht="30" x14ac:dyDescent="0.25">
      <c r="B20" s="345" t="s">
        <v>325</v>
      </c>
      <c r="C20" s="117" t="s">
        <v>326</v>
      </c>
    </row>
    <row r="21" spans="2:3" x14ac:dyDescent="0.25">
      <c r="B21" s="349"/>
      <c r="C21" s="125"/>
    </row>
    <row r="22" spans="2:3" x14ac:dyDescent="0.25">
      <c r="B22" s="349"/>
      <c r="C22" s="117" t="s">
        <v>327</v>
      </c>
    </row>
    <row r="23" spans="2:3" x14ac:dyDescent="0.25">
      <c r="B23" s="349"/>
      <c r="C23" s="125"/>
    </row>
    <row r="24" spans="2:3" ht="30" x14ac:dyDescent="0.25">
      <c r="B24" s="349"/>
      <c r="C24" s="117" t="s">
        <v>328</v>
      </c>
    </row>
    <row r="25" spans="2:3" x14ac:dyDescent="0.25">
      <c r="B25" s="349"/>
      <c r="C25" s="126"/>
    </row>
    <row r="26" spans="2:3" ht="30" x14ac:dyDescent="0.25">
      <c r="B26" s="349"/>
      <c r="C26" s="117" t="s">
        <v>329</v>
      </c>
    </row>
    <row r="27" spans="2:3" x14ac:dyDescent="0.25">
      <c r="B27" s="349"/>
      <c r="C27" s="125"/>
    </row>
    <row r="28" spans="2:3" ht="30" x14ac:dyDescent="0.25">
      <c r="B28" s="349"/>
      <c r="C28" s="118" t="s">
        <v>330</v>
      </c>
    </row>
    <row r="29" spans="2:3" x14ac:dyDescent="0.25">
      <c r="B29" s="349"/>
      <c r="C29" s="105"/>
    </row>
    <row r="30" spans="2:3" x14ac:dyDescent="0.25">
      <c r="B30" s="349"/>
      <c r="C30" s="105" t="s">
        <v>331</v>
      </c>
    </row>
    <row r="31" spans="2:3" ht="30" x14ac:dyDescent="0.25">
      <c r="B31" s="349"/>
      <c r="C31" s="117" t="s">
        <v>332</v>
      </c>
    </row>
    <row r="32" spans="2:3" ht="15.75" thickBot="1" x14ac:dyDescent="0.3">
      <c r="B32" s="346"/>
      <c r="C32" s="107"/>
    </row>
  </sheetData>
  <sheetProtection algorithmName="SHA-512" hashValue="vYtB3AN3XDjAHnrxlJlLfMl+ccBORA80SMzb5Lqqpw0nq9zZeDOsJUtPFgj2OfBh/pdA01eriG8HVQ7j7L9F2A==" saltValue="JIjKjio3vN09ng2pACgiIQ==" spinCount="100000" sheet="1" objects="1" scenarios="1"/>
  <mergeCells count="10">
    <mergeCell ref="B15:B16"/>
    <mergeCell ref="C15:C16"/>
    <mergeCell ref="B17:B19"/>
    <mergeCell ref="B20:B32"/>
    <mergeCell ref="B5:C5"/>
    <mergeCell ref="B6:B9"/>
    <mergeCell ref="B11:B12"/>
    <mergeCell ref="C11:C12"/>
    <mergeCell ref="B13:B14"/>
    <mergeCell ref="C13:C14"/>
  </mergeCells>
  <hyperlinks>
    <hyperlink ref="E3" location="'SA3'!A1" display="Return to SA3 Tool" xr:uid="{056ABFEE-3444-4FA3-8AC2-A251E0906857}"/>
    <hyperlink ref="C6" r:id="rId1" display="https://www.bapm.org/resources/24-neonatal-transitional-care-a-framework-for-practice-2017" xr:uid="{229EADC1-1156-477A-932B-801C6C7E0DCC}"/>
    <hyperlink ref="C20" r:id="rId2" xr:uid="{B1BC987D-05C0-4749-9801-20EED2DC2C02}"/>
    <hyperlink ref="C22" r:id="rId3" xr:uid="{0B995133-44A0-4B69-AB72-A5E6C2C5F48E}"/>
    <hyperlink ref="C24" r:id="rId4" display="https://www.england.nhs.uk/wp-content/uploads/2019/12/Implementing-the-Recommendations-of-the-Neonatal-Critical-Care-Transformation-Review-FINAL.pdf" xr:uid="{10B3D5F3-36E6-4280-854C-FF1F2C26FDA7}"/>
    <hyperlink ref="C26" r:id="rId5" display="https://www.bapm.org/resources/framework-early-postnatal-care-of-the-moderate-late-preterm-infant" xr:uid="{459449FE-3B29-460B-B22B-BD10A7A0916F}"/>
    <hyperlink ref="C28" r:id="rId6" display="https://www.england.nhs.uk/wp-content/uploads/2023/03/B1915-three-year-delivery-plan-for-maternity-and-neonatal-services-march-2023.pdf" xr:uid="{798F6B0F-2B44-4C81-8917-195D2D403910}"/>
    <hyperlink ref="C31" r:id="rId7" display="https://www.england.nhs.uk/commissioning/wp-content/uploads/sites/44/2017/11/the_handbook_of_quality_and_service_improvement_tools_2010-2.pdf" xr:uid="{8FE7FAED-CC75-43DC-80E6-7C0F8246EA7B}"/>
  </hyperlinks>
  <pageMargins left="0.7" right="0.7" top="0.75" bottom="0.75" header="0.3" footer="0.3"/>
  <drawing r:id="rId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9F0D-A001-4CB3-9C08-A57C02F47BDE}">
  <sheetPr codeName="Sheet20">
    <tabColor rgb="FFFFFF00"/>
  </sheetPr>
  <dimension ref="B1:F97"/>
  <sheetViews>
    <sheetView showGridLines="0" showRowColHeaders="0" workbookViewId="0"/>
  </sheetViews>
  <sheetFormatPr defaultRowHeight="15" x14ac:dyDescent="0.25"/>
  <cols>
    <col min="2" max="2" width="20.140625" customWidth="1"/>
    <col min="3" max="3" width="89.28515625" customWidth="1"/>
    <col min="5" max="5" width="12.140625" customWidth="1"/>
  </cols>
  <sheetData>
    <row r="1" spans="2:6" x14ac:dyDescent="0.25">
      <c r="D1" s="16"/>
      <c r="E1" s="16"/>
      <c r="F1" s="16"/>
    </row>
    <row r="2" spans="2:6" ht="15.75" thickBot="1" x14ac:dyDescent="0.3">
      <c r="D2" s="16"/>
      <c r="E2" s="16"/>
      <c r="F2" s="16"/>
    </row>
    <row r="3" spans="2:6" ht="66" customHeight="1" thickBot="1" x14ac:dyDescent="0.3">
      <c r="D3" s="16"/>
      <c r="E3" s="57" t="s">
        <v>76</v>
      </c>
      <c r="F3" s="16"/>
    </row>
    <row r="4" spans="2:6" ht="15.75" thickBot="1" x14ac:dyDescent="0.3">
      <c r="D4" s="16"/>
      <c r="E4" s="16"/>
      <c r="F4" s="16"/>
    </row>
    <row r="5" spans="2:6" ht="15.75" thickBot="1" x14ac:dyDescent="0.3">
      <c r="B5" s="362" t="s">
        <v>335</v>
      </c>
      <c r="C5" s="363"/>
    </row>
    <row r="6" spans="2:6" ht="15.75" thickBot="1" x14ac:dyDescent="0.3">
      <c r="B6" s="372" t="s">
        <v>336</v>
      </c>
      <c r="C6" s="373"/>
    </row>
    <row r="7" spans="2:6" ht="78.75" customHeight="1" x14ac:dyDescent="0.25">
      <c r="B7" s="345" t="s">
        <v>337</v>
      </c>
      <c r="C7" s="379" t="s">
        <v>665</v>
      </c>
    </row>
    <row r="8" spans="2:6" ht="15.75" thickBot="1" x14ac:dyDescent="0.3">
      <c r="B8" s="346"/>
      <c r="C8" s="380"/>
    </row>
    <row r="9" spans="2:6" ht="126.75" thickBot="1" x14ac:dyDescent="0.3">
      <c r="B9" s="116" t="s">
        <v>338</v>
      </c>
      <c r="C9" s="107" t="s">
        <v>339</v>
      </c>
    </row>
    <row r="10" spans="2:6" ht="126" customHeight="1" x14ac:dyDescent="0.25">
      <c r="B10" s="359" t="s">
        <v>340</v>
      </c>
      <c r="C10" s="389" t="s">
        <v>722</v>
      </c>
    </row>
    <row r="11" spans="2:6" ht="15.75" thickBot="1" x14ac:dyDescent="0.3">
      <c r="B11" s="360"/>
      <c r="C11" s="390"/>
    </row>
    <row r="12" spans="2:6" ht="47.25" customHeight="1" x14ac:dyDescent="0.25">
      <c r="B12" s="359" t="s">
        <v>341</v>
      </c>
      <c r="C12" s="387" t="s">
        <v>342</v>
      </c>
    </row>
    <row r="13" spans="2:6" ht="15.75" thickBot="1" x14ac:dyDescent="0.3">
      <c r="B13" s="360"/>
      <c r="C13" s="388"/>
    </row>
    <row r="14" spans="2:6" ht="78.75" customHeight="1" x14ac:dyDescent="0.25">
      <c r="B14" s="345" t="s">
        <v>343</v>
      </c>
      <c r="C14" s="379" t="s">
        <v>723</v>
      </c>
    </row>
    <row r="15" spans="2:6" ht="15.75" thickBot="1" x14ac:dyDescent="0.3">
      <c r="B15" s="346"/>
      <c r="C15" s="380"/>
    </row>
    <row r="16" spans="2:6" ht="174" thickBot="1" x14ac:dyDescent="0.3">
      <c r="B16" s="116" t="s">
        <v>344</v>
      </c>
      <c r="C16" s="107" t="s">
        <v>345</v>
      </c>
    </row>
    <row r="17" spans="2:3" ht="141.75" customHeight="1" x14ac:dyDescent="0.25">
      <c r="B17" s="359" t="s">
        <v>346</v>
      </c>
      <c r="C17" s="389" t="s">
        <v>722</v>
      </c>
    </row>
    <row r="18" spans="2:3" ht="15.75" thickBot="1" x14ac:dyDescent="0.3">
      <c r="B18" s="360"/>
      <c r="C18" s="390"/>
    </row>
    <row r="19" spans="2:3" ht="63.75" thickBot="1" x14ac:dyDescent="0.3">
      <c r="B19" s="116" t="s">
        <v>347</v>
      </c>
      <c r="C19" s="131" t="s">
        <v>342</v>
      </c>
    </row>
    <row r="20" spans="2:3" ht="112.5" customHeight="1" x14ac:dyDescent="0.25">
      <c r="B20" s="345" t="s">
        <v>724</v>
      </c>
      <c r="C20" s="105" t="s">
        <v>726</v>
      </c>
    </row>
    <row r="21" spans="2:3" x14ac:dyDescent="0.25">
      <c r="B21" s="349"/>
      <c r="C21" s="105"/>
    </row>
    <row r="22" spans="2:3" ht="62.25" customHeight="1" thickBot="1" x14ac:dyDescent="0.3">
      <c r="B22" s="346"/>
      <c r="C22" s="107"/>
    </row>
    <row r="23" spans="2:3" ht="190.5" customHeight="1" x14ac:dyDescent="0.25">
      <c r="B23" s="359" t="s">
        <v>348</v>
      </c>
      <c r="C23" s="105" t="s">
        <v>725</v>
      </c>
    </row>
    <row r="24" spans="2:3" ht="45.75" customHeight="1" thickBot="1" x14ac:dyDescent="0.3">
      <c r="B24" s="360"/>
      <c r="C24" s="107"/>
    </row>
    <row r="25" spans="2:3" ht="157.5" customHeight="1" x14ac:dyDescent="0.25">
      <c r="B25" s="359" t="s">
        <v>349</v>
      </c>
      <c r="C25" s="379" t="s">
        <v>727</v>
      </c>
    </row>
    <row r="26" spans="2:3" ht="15.75" thickBot="1" x14ac:dyDescent="0.3">
      <c r="B26" s="360"/>
      <c r="C26" s="380"/>
    </row>
    <row r="27" spans="2:3" ht="94.5" customHeight="1" x14ac:dyDescent="0.25">
      <c r="B27" s="359" t="s">
        <v>350</v>
      </c>
      <c r="C27" s="385" t="s">
        <v>342</v>
      </c>
    </row>
    <row r="28" spans="2:3" ht="15.75" thickBot="1" x14ac:dyDescent="0.3">
      <c r="B28" s="360"/>
      <c r="C28" s="386"/>
    </row>
    <row r="29" spans="2:3" ht="110.25" customHeight="1" x14ac:dyDescent="0.25">
      <c r="B29" s="345" t="s">
        <v>351</v>
      </c>
      <c r="C29" s="379" t="s">
        <v>352</v>
      </c>
    </row>
    <row r="30" spans="2:3" ht="15.75" thickBot="1" x14ac:dyDescent="0.3">
      <c r="B30" s="346"/>
      <c r="C30" s="380"/>
    </row>
    <row r="31" spans="2:3" ht="110.25" customHeight="1" x14ac:dyDescent="0.25">
      <c r="B31" s="359" t="s">
        <v>353</v>
      </c>
      <c r="C31" s="379" t="s">
        <v>354</v>
      </c>
    </row>
    <row r="32" spans="2:3" ht="15.75" thickBot="1" x14ac:dyDescent="0.3">
      <c r="B32" s="360"/>
      <c r="C32" s="380"/>
    </row>
    <row r="33" spans="2:3" ht="141.75" customHeight="1" x14ac:dyDescent="0.25">
      <c r="B33" s="359" t="s">
        <v>355</v>
      </c>
      <c r="C33" s="379" t="s">
        <v>356</v>
      </c>
    </row>
    <row r="34" spans="2:3" ht="15.75" thickBot="1" x14ac:dyDescent="0.3">
      <c r="B34" s="360"/>
      <c r="C34" s="380"/>
    </row>
    <row r="35" spans="2:3" ht="158.25" thickBot="1" x14ac:dyDescent="0.3">
      <c r="B35" s="116" t="s">
        <v>357</v>
      </c>
      <c r="C35" s="131" t="s">
        <v>358</v>
      </c>
    </row>
    <row r="36" spans="2:3" x14ac:dyDescent="0.25">
      <c r="B36" s="381" t="s">
        <v>389</v>
      </c>
      <c r="C36" s="382"/>
    </row>
    <row r="37" spans="2:3" ht="15.75" thickBot="1" x14ac:dyDescent="0.3">
      <c r="B37" s="383"/>
      <c r="C37" s="384"/>
    </row>
    <row r="38" spans="2:3" ht="15.75" thickBot="1" x14ac:dyDescent="0.3">
      <c r="B38" s="372" t="s">
        <v>359</v>
      </c>
      <c r="C38" s="373"/>
    </row>
    <row r="39" spans="2:3" ht="63" customHeight="1" x14ac:dyDescent="0.25">
      <c r="B39" s="359" t="s">
        <v>360</v>
      </c>
      <c r="C39" s="354" t="s">
        <v>361</v>
      </c>
    </row>
    <row r="40" spans="2:3" ht="15.75" thickBot="1" x14ac:dyDescent="0.3">
      <c r="B40" s="360"/>
      <c r="C40" s="355"/>
    </row>
    <row r="41" spans="2:3" ht="15.75" thickBot="1" x14ac:dyDescent="0.3">
      <c r="B41" s="372" t="s">
        <v>362</v>
      </c>
      <c r="C41" s="373"/>
    </row>
    <row r="42" spans="2:3" ht="95.25" customHeight="1" x14ac:dyDescent="0.25">
      <c r="B42" s="345" t="s">
        <v>363</v>
      </c>
      <c r="C42" s="109" t="s">
        <v>364</v>
      </c>
    </row>
    <row r="43" spans="2:3" x14ac:dyDescent="0.25">
      <c r="B43" s="349"/>
      <c r="C43" s="109" t="s">
        <v>365</v>
      </c>
    </row>
    <row r="44" spans="2:3" ht="15.75" thickBot="1" x14ac:dyDescent="0.3">
      <c r="B44" s="346"/>
      <c r="C44" s="107"/>
    </row>
    <row r="45" spans="2:3" ht="15" customHeight="1" x14ac:dyDescent="0.25">
      <c r="B45" s="364" t="s">
        <v>366</v>
      </c>
      <c r="C45" s="365"/>
    </row>
    <row r="46" spans="2:3" x14ac:dyDescent="0.25">
      <c r="B46" s="374"/>
      <c r="C46" s="375"/>
    </row>
    <row r="47" spans="2:3" ht="15" customHeight="1" x14ac:dyDescent="0.25">
      <c r="B47" s="366" t="s">
        <v>728</v>
      </c>
      <c r="C47" s="367"/>
    </row>
    <row r="48" spans="2:3" ht="15.75" thickBot="1" x14ac:dyDescent="0.3">
      <c r="B48" s="376"/>
      <c r="C48" s="377"/>
    </row>
    <row r="49" spans="2:3" ht="60" x14ac:dyDescent="0.25">
      <c r="B49" s="104" t="s">
        <v>367</v>
      </c>
      <c r="C49" s="195" t="s">
        <v>729</v>
      </c>
    </row>
    <row r="50" spans="2:3" ht="26.25" customHeight="1" x14ac:dyDescent="0.25">
      <c r="B50" s="378" t="s">
        <v>368</v>
      </c>
      <c r="C50" s="223" t="s">
        <v>369</v>
      </c>
    </row>
    <row r="51" spans="2:3" ht="59.25" customHeight="1" x14ac:dyDescent="0.25">
      <c r="B51" s="378"/>
      <c r="C51" s="218" t="s">
        <v>731</v>
      </c>
    </row>
    <row r="52" spans="2:3" ht="15.75" x14ac:dyDescent="0.25">
      <c r="B52" s="378"/>
      <c r="C52" s="208" t="s">
        <v>370</v>
      </c>
    </row>
    <row r="53" spans="2:3" ht="45" x14ac:dyDescent="0.25">
      <c r="B53" s="133"/>
      <c r="C53" s="219" t="s">
        <v>730</v>
      </c>
    </row>
    <row r="54" spans="2:3" ht="15.75" x14ac:dyDescent="0.25">
      <c r="B54" s="133"/>
      <c r="C54" s="208" t="s">
        <v>371</v>
      </c>
    </row>
    <row r="55" spans="2:3" ht="135.75" customHeight="1" x14ac:dyDescent="0.25">
      <c r="B55" s="133"/>
      <c r="C55" s="220" t="s">
        <v>732</v>
      </c>
    </row>
    <row r="56" spans="2:3" ht="15.75" thickBot="1" x14ac:dyDescent="0.3">
      <c r="B56" s="134"/>
      <c r="C56" s="221"/>
    </row>
    <row r="57" spans="2:3" ht="90" x14ac:dyDescent="0.25">
      <c r="B57" s="104" t="s">
        <v>372</v>
      </c>
      <c r="C57" s="209" t="s">
        <v>733</v>
      </c>
    </row>
    <row r="58" spans="2:3" ht="31.5" x14ac:dyDescent="0.25">
      <c r="B58" s="104" t="s">
        <v>373</v>
      </c>
      <c r="C58" s="219"/>
    </row>
    <row r="59" spans="2:3" ht="15.75" x14ac:dyDescent="0.25">
      <c r="B59" s="133"/>
      <c r="C59" s="208" t="s">
        <v>369</v>
      </c>
    </row>
    <row r="60" spans="2:3" ht="30.75" x14ac:dyDescent="0.25">
      <c r="B60" s="133"/>
      <c r="C60" s="220" t="s">
        <v>734</v>
      </c>
    </row>
    <row r="61" spans="2:3" ht="15.75" x14ac:dyDescent="0.25">
      <c r="B61" s="133"/>
      <c r="C61" s="208" t="s">
        <v>370</v>
      </c>
    </row>
    <row r="62" spans="2:3" ht="30.75" x14ac:dyDescent="0.25">
      <c r="B62" s="133"/>
      <c r="C62" s="220" t="s">
        <v>735</v>
      </c>
    </row>
    <row r="63" spans="2:3" ht="15.75" x14ac:dyDescent="0.25">
      <c r="B63" s="133"/>
      <c r="C63" s="208" t="s">
        <v>371</v>
      </c>
    </row>
    <row r="64" spans="2:3" ht="105" x14ac:dyDescent="0.25">
      <c r="B64" s="133"/>
      <c r="C64" s="222" t="s">
        <v>737</v>
      </c>
    </row>
    <row r="65" spans="2:3" ht="15.75" thickBot="1" x14ac:dyDescent="0.3">
      <c r="B65" s="134"/>
      <c r="C65" s="221"/>
    </row>
    <row r="66" spans="2:3" ht="15.75" x14ac:dyDescent="0.25">
      <c r="B66" s="104" t="s">
        <v>374</v>
      </c>
      <c r="C66" s="127" t="s">
        <v>369</v>
      </c>
    </row>
    <row r="67" spans="2:3" ht="90" x14ac:dyDescent="0.25">
      <c r="B67" s="104" t="s">
        <v>375</v>
      </c>
      <c r="C67" s="123" t="s">
        <v>736</v>
      </c>
    </row>
    <row r="68" spans="2:3" ht="15.75" x14ac:dyDescent="0.25">
      <c r="B68" s="133"/>
      <c r="C68" s="127" t="s">
        <v>370</v>
      </c>
    </row>
    <row r="69" spans="2:3" ht="30" x14ac:dyDescent="0.25">
      <c r="B69" s="133"/>
      <c r="C69" s="123" t="s">
        <v>738</v>
      </c>
    </row>
    <row r="70" spans="2:3" ht="15.75" x14ac:dyDescent="0.25">
      <c r="B70" s="133"/>
      <c r="C70" s="127" t="s">
        <v>371</v>
      </c>
    </row>
    <row r="71" spans="2:3" ht="150" x14ac:dyDescent="0.25">
      <c r="B71" s="133"/>
      <c r="C71" s="129" t="s">
        <v>739</v>
      </c>
    </row>
    <row r="72" spans="2:3" ht="15.75" thickBot="1" x14ac:dyDescent="0.3">
      <c r="B72" s="134"/>
      <c r="C72" s="128"/>
    </row>
    <row r="73" spans="2:3" ht="205.5" thickBot="1" x14ac:dyDescent="0.3">
      <c r="B73" s="116" t="s">
        <v>376</v>
      </c>
      <c r="C73" s="107" t="s">
        <v>377</v>
      </c>
    </row>
    <row r="74" spans="2:3" ht="48" thickBot="1" x14ac:dyDescent="0.3">
      <c r="B74" s="116" t="s">
        <v>378</v>
      </c>
      <c r="C74" s="107" t="s">
        <v>379</v>
      </c>
    </row>
    <row r="75" spans="2:3" x14ac:dyDescent="0.25">
      <c r="B75" s="359" t="s">
        <v>380</v>
      </c>
      <c r="C75" s="105"/>
    </row>
    <row r="76" spans="2:3" x14ac:dyDescent="0.25">
      <c r="B76" s="361"/>
      <c r="C76" s="117" t="s">
        <v>728</v>
      </c>
    </row>
    <row r="77" spans="2:3" x14ac:dyDescent="0.25">
      <c r="B77" s="361"/>
      <c r="C77" s="105"/>
    </row>
    <row r="78" spans="2:3" x14ac:dyDescent="0.25">
      <c r="B78" s="361"/>
      <c r="C78" s="105"/>
    </row>
    <row r="79" spans="2:3" x14ac:dyDescent="0.25">
      <c r="B79" s="361"/>
      <c r="C79" s="117"/>
    </row>
    <row r="80" spans="2:3" ht="15.75" thickBot="1" x14ac:dyDescent="0.3">
      <c r="B80" s="360"/>
      <c r="C80" s="107"/>
    </row>
    <row r="81" spans="2:3" ht="15.75" thickBot="1" x14ac:dyDescent="0.3">
      <c r="B81" s="372" t="s">
        <v>381</v>
      </c>
      <c r="C81" s="373"/>
    </row>
    <row r="82" spans="2:3" ht="30" x14ac:dyDescent="0.25">
      <c r="B82" s="359" t="s">
        <v>382</v>
      </c>
      <c r="C82" s="119" t="s">
        <v>383</v>
      </c>
    </row>
    <row r="83" spans="2:3" x14ac:dyDescent="0.25">
      <c r="B83" s="361"/>
      <c r="C83" s="118" t="s">
        <v>384</v>
      </c>
    </row>
    <row r="84" spans="2:3" ht="30" x14ac:dyDescent="0.25">
      <c r="B84" s="361"/>
      <c r="C84" s="119" t="s">
        <v>385</v>
      </c>
    </row>
    <row r="85" spans="2:3" x14ac:dyDescent="0.25">
      <c r="B85" s="361"/>
      <c r="C85" s="118" t="s">
        <v>386</v>
      </c>
    </row>
    <row r="86" spans="2:3" ht="30" x14ac:dyDescent="0.25">
      <c r="B86" s="361"/>
      <c r="C86" s="105" t="s">
        <v>387</v>
      </c>
    </row>
    <row r="87" spans="2:3" ht="15.75" thickBot="1" x14ac:dyDescent="0.3">
      <c r="B87" s="360"/>
      <c r="C87" s="107"/>
    </row>
    <row r="88" spans="2:3" ht="189" customHeight="1" x14ac:dyDescent="0.25">
      <c r="B88" s="359" t="s">
        <v>388</v>
      </c>
      <c r="C88" s="119" t="s">
        <v>740</v>
      </c>
    </row>
    <row r="89" spans="2:3" ht="15.75" thickBot="1" x14ac:dyDescent="0.3">
      <c r="B89" s="360"/>
      <c r="C89" s="107"/>
    </row>
    <row r="90" spans="2:3" ht="15.75" x14ac:dyDescent="0.25">
      <c r="B90" s="135"/>
      <c r="C90" s="50"/>
    </row>
    <row r="91" spans="2:3" ht="15.75" x14ac:dyDescent="0.25">
      <c r="B91" s="135"/>
      <c r="C91" s="50"/>
    </row>
    <row r="92" spans="2:3" ht="15.75" x14ac:dyDescent="0.25">
      <c r="B92" s="135"/>
      <c r="C92" s="50"/>
    </row>
    <row r="93" spans="2:3" ht="15.75" x14ac:dyDescent="0.25">
      <c r="B93" s="135"/>
      <c r="C93" s="50"/>
    </row>
    <row r="94" spans="2:3" ht="15.75" x14ac:dyDescent="0.25">
      <c r="B94" s="135"/>
      <c r="C94" s="50"/>
    </row>
    <row r="95" spans="2:3" ht="15.75" x14ac:dyDescent="0.25">
      <c r="B95" s="135"/>
      <c r="C95" s="50"/>
    </row>
    <row r="96" spans="2:3" ht="15.75" x14ac:dyDescent="0.25">
      <c r="B96" s="135"/>
      <c r="C96" s="50"/>
    </row>
    <row r="97" spans="2:3" ht="15.75" x14ac:dyDescent="0.25">
      <c r="B97" s="135"/>
      <c r="C97" s="50"/>
    </row>
  </sheetData>
  <sheetProtection algorithmName="SHA-512" hashValue="MR1xuiBQ8cXXE5BPsS3qG7io9feSIMAgUpFjZkpB4sLK9+hR5z1BSpdNV/iI1/wAJG/a9JYQZusiBgHTV5hw4g==" saltValue="yh7mzOcCU5zYnFX1gyV4Gg==" spinCount="100000" sheet="1" objects="1" scenarios="1"/>
  <mergeCells count="39">
    <mergeCell ref="B5:C5"/>
    <mergeCell ref="B6:C6"/>
    <mergeCell ref="B7:B8"/>
    <mergeCell ref="C7:C8"/>
    <mergeCell ref="B10:B11"/>
    <mergeCell ref="C10:C11"/>
    <mergeCell ref="B12:B13"/>
    <mergeCell ref="C12:C13"/>
    <mergeCell ref="B14:B15"/>
    <mergeCell ref="C14:C15"/>
    <mergeCell ref="B17:B18"/>
    <mergeCell ref="C17:C18"/>
    <mergeCell ref="B20:B22"/>
    <mergeCell ref="B23:B24"/>
    <mergeCell ref="B25:B26"/>
    <mergeCell ref="C25:C26"/>
    <mergeCell ref="B27:B28"/>
    <mergeCell ref="C27:C28"/>
    <mergeCell ref="B42:B44"/>
    <mergeCell ref="B29:B30"/>
    <mergeCell ref="C29:C30"/>
    <mergeCell ref="B31:B32"/>
    <mergeCell ref="C31:C32"/>
    <mergeCell ref="B33:B34"/>
    <mergeCell ref="C33:C34"/>
    <mergeCell ref="B36:C37"/>
    <mergeCell ref="B38:C38"/>
    <mergeCell ref="B39:B40"/>
    <mergeCell ref="C39:C40"/>
    <mergeCell ref="B41:C41"/>
    <mergeCell ref="B75:B80"/>
    <mergeCell ref="B81:C81"/>
    <mergeCell ref="B82:B87"/>
    <mergeCell ref="B88:B89"/>
    <mergeCell ref="B45:C45"/>
    <mergeCell ref="B46:C46"/>
    <mergeCell ref="B47:C47"/>
    <mergeCell ref="B48:C48"/>
    <mergeCell ref="B50:B52"/>
  </mergeCells>
  <hyperlinks>
    <hyperlink ref="E3" location="'SA4'!A1" display="Return to SA4 Tool" xr:uid="{3CCCC455-461D-4380-8C45-DC97B4A6AA79}"/>
    <hyperlink ref="C12" r:id="rId1" location=":~:text=RCOG%20updates%2C%20guidance%20and%20position%20statements%20on%20safe,indirect%20supervision%20from%20a%20consultant%20who%20is%20non-resident." display="https://rcog.org.uk/careers-and-training/starting-your-og-career/workforce/safe-staffing/ - :~:text=RCOG%20updates%2C%20guidance%20and%20position%20statements%20on%20safe,indirect%20supervision%20from%20a%20consultant%20who%20is%20non-resident." xr:uid="{54FF377F-A5BA-4FE7-A7AC-A1C9284265E3}"/>
    <hyperlink ref="C19" r:id="rId2" location=":~:text=RCOG%20updates%2C%20guidance%20and%20position%20statements%20on%20safe,indirect%20supervision%20from%20a%20consultant%20who%20is%20non-resident." display="https://rcog.org.uk/careers-and-training/starting-your-og-career/workforce/safe-staffing/ - :~:text=RCOG%20updates%2C%20guidance%20and%20position%20statements%20on%20safe,indirect%20supervision%20from%20a%20consultant%20who%20is%20non-resident." xr:uid="{E1652846-B7AB-48F7-9FD3-50D9B7644541}"/>
    <hyperlink ref="C27" r:id="rId3" location=":~:text=RCOG%20updates%2C%20guidance%20and%20position%20statements%20on%20safe,indirect%20supervision%20from%20a%20consultant%20who%20is%20non-resident." display="https://rcog.org.uk/careers-and-training/starting-your-og-career/workforce/safe-staffing/ - :~:text=RCOG%20updates%2C%20guidance%20and%20position%20statements%20on%20safe,indirect%20supervision%20from%20a%20consultant%20who%20is%20non-resident." xr:uid="{A34267C0-E380-4133-9EA1-84D16DBD3337}"/>
    <hyperlink ref="C35" r:id="rId4" display="https://www.rcog.org.uk/en/careers-training/workplace-workforce-issues/roles-responsibilities-consultant-report/" xr:uid="{DA339506-FFEF-40BA-99A1-DBB66BF9BA03}"/>
    <hyperlink ref="C83" r:id="rId5" display="https://www.bapm.org/resources/service-and-quality-standards-for-provision-of-neonatal-care-in-the-uk" xr:uid="{3F828E73-D77C-40DF-87FA-BA43F04B61A3}"/>
    <hyperlink ref="C85" r:id="rId6" display="https://www.neonatalnetwork.co.uk/nwnodn/wp-content/uploads/2021/08/Guidance-for-Neonatal-Nursing-Workforce-Tool.pdf" xr:uid="{8A7865F2-9BAD-41FC-A282-61944FC4A6BD}"/>
    <hyperlink ref="B47:C47" r:id="rId7" display="BAPM_Service_Quality_Standards_FINAL.pdf (amazonaws.com)" xr:uid="{2CDC3476-BCD1-4711-9266-BDB7B22AD2B1}"/>
    <hyperlink ref="C76" r:id="rId8" xr:uid="{7D299FC9-9578-4DB2-A562-67EEC50C9953}"/>
  </hyperlinks>
  <pageMargins left="0.7" right="0.7" top="0.75" bottom="0.75" header="0.3" footer="0.3"/>
  <drawing r:id="rId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CC3A9-B91D-4D2B-9E73-37C54B34836E}">
  <sheetPr codeName="Sheet21">
    <tabColor rgb="FFFFFF00"/>
  </sheetPr>
  <dimension ref="B1:F26"/>
  <sheetViews>
    <sheetView showGridLines="0" showRowColHeaders="0" workbookViewId="0"/>
  </sheetViews>
  <sheetFormatPr defaultRowHeight="15" x14ac:dyDescent="0.25"/>
  <cols>
    <col min="2" max="2" width="20.140625" customWidth="1"/>
    <col min="3" max="3" width="90" customWidth="1"/>
    <col min="5" max="5" width="12.140625" customWidth="1"/>
  </cols>
  <sheetData>
    <row r="1" spans="2:6" x14ac:dyDescent="0.25">
      <c r="D1" s="16"/>
      <c r="E1" s="16"/>
      <c r="F1" s="16"/>
    </row>
    <row r="2" spans="2:6" ht="15.75" thickBot="1" x14ac:dyDescent="0.3">
      <c r="D2" s="16"/>
      <c r="E2" s="16"/>
      <c r="F2" s="16"/>
    </row>
    <row r="3" spans="2:6" ht="66" customHeight="1" thickBot="1" x14ac:dyDescent="0.3">
      <c r="D3" s="16"/>
      <c r="E3" s="57" t="s">
        <v>77</v>
      </c>
      <c r="F3" s="16"/>
    </row>
    <row r="4" spans="2:6" ht="15.75" thickBot="1" x14ac:dyDescent="0.3">
      <c r="D4" s="16"/>
      <c r="E4" s="16"/>
      <c r="F4" s="16"/>
    </row>
    <row r="5" spans="2:6" ht="15.75" thickBot="1" x14ac:dyDescent="0.3">
      <c r="B5" s="362" t="s">
        <v>390</v>
      </c>
      <c r="C5" s="363"/>
    </row>
    <row r="6" spans="2:6" ht="110.25" customHeight="1" x14ac:dyDescent="0.25">
      <c r="B6" s="281" t="s">
        <v>401</v>
      </c>
      <c r="C6" s="392" t="s">
        <v>402</v>
      </c>
    </row>
    <row r="7" spans="2:6" ht="15.75" customHeight="1" x14ac:dyDescent="0.25">
      <c r="B7" s="283"/>
      <c r="C7" s="393"/>
    </row>
    <row r="8" spans="2:6" ht="315" customHeight="1" x14ac:dyDescent="0.25">
      <c r="B8" s="283"/>
      <c r="C8" s="393"/>
    </row>
    <row r="9" spans="2:6" ht="30" x14ac:dyDescent="0.25">
      <c r="B9" s="133"/>
      <c r="C9" s="109" t="s">
        <v>391</v>
      </c>
    </row>
    <row r="10" spans="2:6" ht="15.75" thickBot="1" x14ac:dyDescent="0.3">
      <c r="B10" s="134"/>
      <c r="C10" s="131" t="s">
        <v>392</v>
      </c>
    </row>
    <row r="11" spans="2:6" ht="30" x14ac:dyDescent="0.25">
      <c r="B11" s="277" t="s">
        <v>403</v>
      </c>
      <c r="C11" s="195" t="s">
        <v>667</v>
      </c>
    </row>
    <row r="12" spans="2:6" x14ac:dyDescent="0.25">
      <c r="B12" s="391"/>
      <c r="C12" s="121"/>
    </row>
    <row r="13" spans="2:6" ht="90" x14ac:dyDescent="0.25">
      <c r="B13" s="391"/>
      <c r="C13" s="121" t="s">
        <v>668</v>
      </c>
    </row>
    <row r="14" spans="2:6" x14ac:dyDescent="0.25">
      <c r="B14" s="391"/>
      <c r="C14" s="121"/>
    </row>
    <row r="15" spans="2:6" ht="120" x14ac:dyDescent="0.25">
      <c r="B15" s="391"/>
      <c r="C15" s="121" t="s">
        <v>669</v>
      </c>
    </row>
    <row r="16" spans="2:6" ht="15.75" thickBot="1" x14ac:dyDescent="0.3">
      <c r="B16" s="278"/>
      <c r="C16" s="196"/>
    </row>
    <row r="17" spans="2:3" ht="45" x14ac:dyDescent="0.25">
      <c r="B17" s="345" t="s">
        <v>393</v>
      </c>
      <c r="C17" s="109" t="s">
        <v>394</v>
      </c>
    </row>
    <row r="18" spans="2:3" x14ac:dyDescent="0.25">
      <c r="B18" s="349"/>
      <c r="C18" s="108"/>
    </row>
    <row r="19" spans="2:3" ht="30" x14ac:dyDescent="0.25">
      <c r="B19" s="349"/>
      <c r="C19" s="109" t="s">
        <v>395</v>
      </c>
    </row>
    <row r="20" spans="2:3" ht="15.75" thickBot="1" x14ac:dyDescent="0.3">
      <c r="B20" s="346"/>
      <c r="C20" s="107"/>
    </row>
    <row r="21" spans="2:3" ht="45" x14ac:dyDescent="0.25">
      <c r="B21" s="345" t="s">
        <v>396</v>
      </c>
      <c r="C21" s="108" t="s">
        <v>397</v>
      </c>
    </row>
    <row r="22" spans="2:3" x14ac:dyDescent="0.25">
      <c r="B22" s="349"/>
      <c r="C22" s="108"/>
    </row>
    <row r="23" spans="2:3" ht="30" x14ac:dyDescent="0.25">
      <c r="B23" s="349"/>
      <c r="C23" s="109" t="s">
        <v>398</v>
      </c>
    </row>
    <row r="24" spans="2:3" ht="15.75" thickBot="1" x14ac:dyDescent="0.3">
      <c r="B24" s="346"/>
      <c r="C24" s="107"/>
    </row>
    <row r="25" spans="2:3" x14ac:dyDescent="0.25">
      <c r="B25" s="130" t="s">
        <v>399</v>
      </c>
    </row>
    <row r="26" spans="2:3" x14ac:dyDescent="0.25">
      <c r="B26" s="130" t="s">
        <v>400</v>
      </c>
    </row>
  </sheetData>
  <sheetProtection algorithmName="SHA-512" hashValue="M+vbUft6k9wjcYKNy0/PY6klrrmMGUk3LCBk9WF/lvH8NtR7OGRpUykNEqNqq103AjiI+33VzdJsRc4y05EZyg==" saltValue="Yc8IVDeLcZUgxSyO/5bgDw==" spinCount="100000" sheet="1" objects="1" scenarios="1"/>
  <mergeCells count="6">
    <mergeCell ref="B5:C5"/>
    <mergeCell ref="B11:B16"/>
    <mergeCell ref="B17:B20"/>
    <mergeCell ref="B21:B24"/>
    <mergeCell ref="B6:B8"/>
    <mergeCell ref="C6:C8"/>
  </mergeCells>
  <hyperlinks>
    <hyperlink ref="E3" location="'SA5'!A1" display="Return to SA5 Tool" xr:uid="{DEFD147E-BC95-46DF-B7BE-E3BCD4722521}"/>
    <hyperlink ref="C10" r:id="rId1" display="https://www.nice.org.uk/guidance/ng4/resources/safe-midwifery-staffing-for-maternity-settings-pdf-51040125637" xr:uid="{11084590-AD63-459C-BBBF-9AD5FF00D2DE}"/>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666B9-7A94-4E75-AC20-60EED311E1B1}">
  <sheetPr codeName="Sheet22">
    <tabColor rgb="FFFFFF00"/>
  </sheetPr>
  <dimension ref="B1:F18"/>
  <sheetViews>
    <sheetView showGridLines="0" showRowColHeaders="0" workbookViewId="0"/>
  </sheetViews>
  <sheetFormatPr defaultRowHeight="15" x14ac:dyDescent="0.25"/>
  <cols>
    <col min="2" max="2" width="20.140625" customWidth="1"/>
    <col min="3" max="3" width="89.85546875" customWidth="1"/>
    <col min="5" max="5" width="12.140625" customWidth="1"/>
  </cols>
  <sheetData>
    <row r="1" spans="2:6" x14ac:dyDescent="0.25">
      <c r="D1" s="16"/>
      <c r="E1" s="16"/>
      <c r="F1" s="16"/>
    </row>
    <row r="2" spans="2:6" ht="15.75" thickBot="1" x14ac:dyDescent="0.3">
      <c r="D2" s="16"/>
      <c r="E2" s="16"/>
      <c r="F2" s="16"/>
    </row>
    <row r="3" spans="2:6" ht="66" customHeight="1" thickBot="1" x14ac:dyDescent="0.3">
      <c r="D3" s="16"/>
      <c r="E3" s="57" t="s">
        <v>78</v>
      </c>
      <c r="F3" s="16"/>
    </row>
    <row r="4" spans="2:6" ht="15.75" thickBot="1" x14ac:dyDescent="0.3">
      <c r="D4" s="16"/>
      <c r="E4" s="16"/>
      <c r="F4" s="16"/>
    </row>
    <row r="5" spans="2:6" ht="15.75" thickBot="1" x14ac:dyDescent="0.3">
      <c r="B5" s="362" t="s">
        <v>404</v>
      </c>
      <c r="C5" s="363"/>
    </row>
    <row r="6" spans="2:6" x14ac:dyDescent="0.25">
      <c r="B6" s="394" t="s">
        <v>405</v>
      </c>
      <c r="C6" s="105" t="s">
        <v>406</v>
      </c>
    </row>
    <row r="7" spans="2:6" x14ac:dyDescent="0.25">
      <c r="B7" s="378"/>
      <c r="C7" s="117" t="s">
        <v>407</v>
      </c>
    </row>
    <row r="8" spans="2:6" ht="60" x14ac:dyDescent="0.25">
      <c r="B8" s="378"/>
      <c r="C8" s="105" t="s">
        <v>684</v>
      </c>
    </row>
    <row r="9" spans="2:6" ht="30" x14ac:dyDescent="0.25">
      <c r="B9" s="378"/>
      <c r="C9" s="117" t="s">
        <v>741</v>
      </c>
    </row>
    <row r="10" spans="2:6" ht="30" x14ac:dyDescent="0.25">
      <c r="B10" s="378"/>
      <c r="C10" s="105" t="s">
        <v>408</v>
      </c>
    </row>
    <row r="11" spans="2:6" x14ac:dyDescent="0.25">
      <c r="B11" s="378"/>
      <c r="C11" s="117" t="s">
        <v>409</v>
      </c>
    </row>
    <row r="12" spans="2:6" ht="15.75" thickBot="1" x14ac:dyDescent="0.3">
      <c r="B12" s="395"/>
      <c r="C12" s="113"/>
    </row>
    <row r="13" spans="2:6" ht="205.5" thickBot="1" x14ac:dyDescent="0.3">
      <c r="B13" s="116" t="s">
        <v>410</v>
      </c>
      <c r="C13" s="107" t="s">
        <v>411</v>
      </c>
    </row>
    <row r="14" spans="2:6" ht="78.75" customHeight="1" x14ac:dyDescent="0.25">
      <c r="B14" s="359" t="s">
        <v>412</v>
      </c>
      <c r="C14" s="379" t="s">
        <v>683</v>
      </c>
    </row>
    <row r="15" spans="2:6" ht="15.75" thickBot="1" x14ac:dyDescent="0.3">
      <c r="B15" s="360"/>
      <c r="C15" s="380"/>
    </row>
    <row r="16" spans="2:6" ht="95.25" thickBot="1" x14ac:dyDescent="0.3">
      <c r="B16" s="116" t="s">
        <v>413</v>
      </c>
      <c r="C16" s="107" t="s">
        <v>682</v>
      </c>
    </row>
    <row r="17" spans="2:3" ht="47.25" customHeight="1" x14ac:dyDescent="0.25">
      <c r="B17" s="359" t="s">
        <v>414</v>
      </c>
      <c r="C17" s="379" t="s">
        <v>681</v>
      </c>
    </row>
    <row r="18" spans="2:3" ht="15.75" thickBot="1" x14ac:dyDescent="0.3">
      <c r="B18" s="360"/>
      <c r="C18" s="380"/>
    </row>
  </sheetData>
  <sheetProtection algorithmName="SHA-512" hashValue="EkWE8f1lEq2K8RQv1Y3JQLgK+bYTCZdfYEdKUJzv0KBLKy4i5DZOz1gRoWUxyCpT1yYm5+Nn6mZjU/jCNZXiOw==" saltValue="ce9F01YwOK6xWEKcXbqT1Q==" spinCount="100000" sheet="1" objects="1" scenarios="1"/>
  <mergeCells count="6">
    <mergeCell ref="B5:C5"/>
    <mergeCell ref="B6:B12"/>
    <mergeCell ref="B14:B15"/>
    <mergeCell ref="C14:C15"/>
    <mergeCell ref="B17:B18"/>
    <mergeCell ref="C17:C18"/>
  </mergeCells>
  <hyperlinks>
    <hyperlink ref="E3" location="'SA6'!A1" display="Return to SA6 Tool" xr:uid="{1F7E95BC-288D-4569-BC02-FF352F2A2383}"/>
    <hyperlink ref="C7" r:id="rId1" display="https://www.england.nhs.uk/publication/saving-babies-lives-version-three/" xr:uid="{0A424A5C-6F0B-4D39-B07D-81EFEF5240A0}"/>
    <hyperlink ref="C9" r:id="rId2" display="mailto:maternity.dq@nhs.net" xr:uid="{9F26B8B0-6781-436B-99BA-A4DC24F106A3}"/>
    <hyperlink ref="C11" r:id="rId3" display="mailto:nhsr.mis@nhs.net" xr:uid="{E3144E4B-8C3C-4FC7-9CE7-202E89C6790E}"/>
  </hyperlinks>
  <pageMargins left="0.7" right="0.7" top="0.75" bottom="0.75" header="0.3" footer="0.3"/>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8C42D-B2A1-4C0F-AD1B-74FBC0DC1A00}">
  <sheetPr codeName="Sheet23">
    <tabColor rgb="FFFFFF00"/>
  </sheetPr>
  <dimension ref="B1:F21"/>
  <sheetViews>
    <sheetView showGridLines="0" showRowColHeaders="0" workbookViewId="0"/>
  </sheetViews>
  <sheetFormatPr defaultRowHeight="15" x14ac:dyDescent="0.25"/>
  <cols>
    <col min="2" max="2" width="20.140625" customWidth="1"/>
    <col min="3" max="3" width="90.28515625" customWidth="1"/>
    <col min="5" max="5" width="12.140625" customWidth="1"/>
  </cols>
  <sheetData>
    <row r="1" spans="2:6" x14ac:dyDescent="0.25">
      <c r="D1" s="16"/>
      <c r="E1" s="16"/>
      <c r="F1" s="16"/>
    </row>
    <row r="2" spans="2:6" ht="15.75" thickBot="1" x14ac:dyDescent="0.3">
      <c r="D2" s="16"/>
      <c r="E2" s="16"/>
      <c r="F2" s="16"/>
    </row>
    <row r="3" spans="2:6" ht="66" customHeight="1" thickBot="1" x14ac:dyDescent="0.3">
      <c r="D3" s="16"/>
      <c r="E3" s="57" t="s">
        <v>79</v>
      </c>
      <c r="F3" s="16"/>
    </row>
    <row r="4" spans="2:6" ht="15.75" thickBot="1" x14ac:dyDescent="0.3">
      <c r="D4" s="16"/>
      <c r="E4" s="16"/>
      <c r="F4" s="16"/>
    </row>
    <row r="5" spans="2:6" ht="15.75" thickBot="1" x14ac:dyDescent="0.3">
      <c r="B5" s="362" t="s">
        <v>415</v>
      </c>
      <c r="C5" s="363"/>
    </row>
    <row r="6" spans="2:6" ht="89.25" customHeight="1" x14ac:dyDescent="0.25">
      <c r="B6" s="359" t="s">
        <v>416</v>
      </c>
      <c r="C6" s="379" t="s">
        <v>417</v>
      </c>
    </row>
    <row r="7" spans="2:6" ht="15.75" thickBot="1" x14ac:dyDescent="0.3">
      <c r="B7" s="360"/>
      <c r="C7" s="380"/>
    </row>
    <row r="8" spans="2:6" ht="95.25" thickBot="1" x14ac:dyDescent="0.3">
      <c r="B8" s="116" t="s">
        <v>418</v>
      </c>
      <c r="C8" s="107" t="s">
        <v>419</v>
      </c>
    </row>
    <row r="9" spans="2:6" ht="207" customHeight="1" x14ac:dyDescent="0.25">
      <c r="B9" s="359" t="s">
        <v>420</v>
      </c>
      <c r="C9" s="109" t="s">
        <v>421</v>
      </c>
    </row>
    <row r="10" spans="2:6" ht="45" x14ac:dyDescent="0.25">
      <c r="B10" s="361"/>
      <c r="C10" s="105" t="s">
        <v>422</v>
      </c>
    </row>
    <row r="11" spans="2:6" ht="15.75" thickBot="1" x14ac:dyDescent="0.3">
      <c r="B11" s="360"/>
      <c r="C11" s="137"/>
    </row>
    <row r="12" spans="2:6" ht="30" x14ac:dyDescent="0.25">
      <c r="B12" s="359" t="s">
        <v>423</v>
      </c>
      <c r="C12" s="109" t="s">
        <v>424</v>
      </c>
    </row>
    <row r="13" spans="2:6" x14ac:dyDescent="0.25">
      <c r="B13" s="361"/>
      <c r="C13" s="109"/>
    </row>
    <row r="14" spans="2:6" x14ac:dyDescent="0.25">
      <c r="B14" s="361"/>
      <c r="C14" s="136" t="s">
        <v>425</v>
      </c>
    </row>
    <row r="15" spans="2:6" x14ac:dyDescent="0.25">
      <c r="B15" s="361"/>
      <c r="C15" s="136" t="s">
        <v>426</v>
      </c>
    </row>
    <row r="16" spans="2:6" x14ac:dyDescent="0.25">
      <c r="B16" s="361"/>
      <c r="C16" s="136" t="s">
        <v>427</v>
      </c>
    </row>
    <row r="17" spans="2:3" x14ac:dyDescent="0.25">
      <c r="B17" s="361"/>
      <c r="C17" s="136" t="s">
        <v>428</v>
      </c>
    </row>
    <row r="18" spans="2:3" x14ac:dyDescent="0.25">
      <c r="B18" s="361"/>
      <c r="C18" s="136" t="s">
        <v>429</v>
      </c>
    </row>
    <row r="19" spans="2:3" x14ac:dyDescent="0.25">
      <c r="B19" s="361"/>
      <c r="C19" s="136" t="s">
        <v>430</v>
      </c>
    </row>
    <row r="20" spans="2:3" x14ac:dyDescent="0.25">
      <c r="B20" s="361"/>
      <c r="C20" s="136" t="s">
        <v>431</v>
      </c>
    </row>
    <row r="21" spans="2:3" ht="15.75" thickBot="1" x14ac:dyDescent="0.3">
      <c r="B21" s="360"/>
      <c r="C21" s="107"/>
    </row>
  </sheetData>
  <sheetProtection algorithmName="SHA-512" hashValue="6/dyawnOgt+bnFp65WSSi5gVJUSZSp6OMlVPNLZpVx3FMO/v37J93hccSylIGpkyJWVQG25Re8PQ3YqPrKHD3A==" saltValue="42vBnbz3lWJlR7PwbdD8MA==" spinCount="100000" sheet="1" objects="1" scenarios="1"/>
  <mergeCells count="5">
    <mergeCell ref="B5:C5"/>
    <mergeCell ref="B6:B7"/>
    <mergeCell ref="C6:C7"/>
    <mergeCell ref="B9:B11"/>
    <mergeCell ref="B12:B21"/>
  </mergeCells>
  <hyperlinks>
    <hyperlink ref="E3" location="'SA7'!A1" display="Return to SA7 Tool" xr:uid="{C560283B-F522-4514-AEF7-BD9357DC3FF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756DB-936A-45B9-9511-55F99DC383E0}">
  <sheetPr codeName="Sheet24">
    <tabColor rgb="FFFFFF00"/>
  </sheetPr>
  <dimension ref="B1:F75"/>
  <sheetViews>
    <sheetView showGridLines="0" showRowColHeaders="0" workbookViewId="0">
      <selection activeCell="F30" sqref="F30"/>
    </sheetView>
  </sheetViews>
  <sheetFormatPr defaultRowHeight="15" x14ac:dyDescent="0.25"/>
  <cols>
    <col min="2" max="2" width="20.140625" customWidth="1"/>
    <col min="3" max="3" width="89.42578125" customWidth="1"/>
    <col min="5" max="5" width="12.140625" customWidth="1"/>
  </cols>
  <sheetData>
    <row r="1" spans="2:6" x14ac:dyDescent="0.25">
      <c r="D1" s="16"/>
      <c r="E1" s="16"/>
      <c r="F1" s="16"/>
    </row>
    <row r="2" spans="2:6" ht="15.75" thickBot="1" x14ac:dyDescent="0.3">
      <c r="D2" s="16"/>
      <c r="E2" s="16"/>
      <c r="F2" s="16"/>
    </row>
    <row r="3" spans="2:6" ht="66" customHeight="1" thickBot="1" x14ac:dyDescent="0.3">
      <c r="D3" s="16"/>
      <c r="E3" s="57" t="s">
        <v>80</v>
      </c>
      <c r="F3" s="16"/>
    </row>
    <row r="4" spans="2:6" ht="15.75" thickBot="1" x14ac:dyDescent="0.3">
      <c r="D4" s="16"/>
      <c r="E4" s="16"/>
      <c r="F4" s="16"/>
    </row>
    <row r="5" spans="2:6" ht="15.75" thickBot="1" x14ac:dyDescent="0.3">
      <c r="B5" s="362" t="s">
        <v>432</v>
      </c>
      <c r="C5" s="363"/>
    </row>
    <row r="6" spans="2:6" ht="30" x14ac:dyDescent="0.25">
      <c r="B6" s="359" t="s">
        <v>433</v>
      </c>
      <c r="C6" s="105" t="s">
        <v>434</v>
      </c>
    </row>
    <row r="7" spans="2:6" x14ac:dyDescent="0.25">
      <c r="B7" s="361"/>
      <c r="C7" s="129" t="s">
        <v>482</v>
      </c>
    </row>
    <row r="8" spans="2:6" x14ac:dyDescent="0.25">
      <c r="B8" s="361"/>
      <c r="C8" s="129" t="s">
        <v>483</v>
      </c>
    </row>
    <row r="9" spans="2:6" x14ac:dyDescent="0.25">
      <c r="B9" s="361"/>
      <c r="C9" s="129" t="s">
        <v>484</v>
      </c>
    </row>
    <row r="10" spans="2:6" ht="15.75" thickBot="1" x14ac:dyDescent="0.3">
      <c r="B10" s="360"/>
      <c r="C10" s="113"/>
    </row>
    <row r="11" spans="2:6" ht="30" x14ac:dyDescent="0.25">
      <c r="B11" s="359" t="s">
        <v>435</v>
      </c>
      <c r="C11" s="105" t="s">
        <v>436</v>
      </c>
    </row>
    <row r="12" spans="2:6" ht="30" x14ac:dyDescent="0.25">
      <c r="B12" s="361"/>
      <c r="C12" s="105" t="s">
        <v>437</v>
      </c>
    </row>
    <row r="13" spans="2:6" x14ac:dyDescent="0.25">
      <c r="B13" s="361"/>
      <c r="C13" s="136" t="s">
        <v>465</v>
      </c>
    </row>
    <row r="14" spans="2:6" ht="30" x14ac:dyDescent="0.25">
      <c r="B14" s="361"/>
      <c r="C14" s="136" t="s">
        <v>466</v>
      </c>
    </row>
    <row r="15" spans="2:6" ht="60" x14ac:dyDescent="0.25">
      <c r="B15" s="361"/>
      <c r="C15" s="136" t="s">
        <v>467</v>
      </c>
    </row>
    <row r="16" spans="2:6" x14ac:dyDescent="0.25">
      <c r="B16" s="361"/>
      <c r="C16" s="136"/>
    </row>
    <row r="17" spans="2:3" x14ac:dyDescent="0.25">
      <c r="B17" s="361"/>
      <c r="C17" s="105" t="s">
        <v>438</v>
      </c>
    </row>
    <row r="18" spans="2:3" x14ac:dyDescent="0.25">
      <c r="B18" s="361"/>
      <c r="C18" s="129" t="s">
        <v>468</v>
      </c>
    </row>
    <row r="19" spans="2:3" ht="45" x14ac:dyDescent="0.25">
      <c r="B19" s="361"/>
      <c r="C19" s="129" t="s">
        <v>469</v>
      </c>
    </row>
    <row r="20" spans="2:3" x14ac:dyDescent="0.25">
      <c r="B20" s="361"/>
      <c r="C20" s="129" t="s">
        <v>470</v>
      </c>
    </row>
    <row r="21" spans="2:3" x14ac:dyDescent="0.25">
      <c r="B21" s="361"/>
      <c r="C21" s="129" t="s">
        <v>471</v>
      </c>
    </row>
    <row r="22" spans="2:3" ht="15.75" thickBot="1" x14ac:dyDescent="0.3">
      <c r="B22" s="360"/>
      <c r="C22" s="107"/>
    </row>
    <row r="23" spans="2:3" ht="30" x14ac:dyDescent="0.25">
      <c r="B23" s="359" t="s">
        <v>439</v>
      </c>
      <c r="C23" s="105" t="s">
        <v>440</v>
      </c>
    </row>
    <row r="24" spans="2:3" x14ac:dyDescent="0.25">
      <c r="B24" s="361"/>
      <c r="C24" s="136" t="s">
        <v>775</v>
      </c>
    </row>
    <row r="25" spans="2:3" ht="45" x14ac:dyDescent="0.25">
      <c r="B25" s="361"/>
      <c r="C25" s="136" t="s">
        <v>774</v>
      </c>
    </row>
    <row r="26" spans="2:3" ht="45" x14ac:dyDescent="0.25">
      <c r="B26" s="361"/>
      <c r="C26" s="136" t="s">
        <v>472</v>
      </c>
    </row>
    <row r="27" spans="2:3" ht="30" x14ac:dyDescent="0.25">
      <c r="B27" s="361"/>
      <c r="C27" s="136" t="s">
        <v>473</v>
      </c>
    </row>
    <row r="28" spans="2:3" ht="30" x14ac:dyDescent="0.25">
      <c r="B28" s="361"/>
      <c r="C28" s="136" t="s">
        <v>781</v>
      </c>
    </row>
    <row r="29" spans="2:3" ht="45" x14ac:dyDescent="0.25">
      <c r="B29" s="361"/>
      <c r="C29" s="136" t="s">
        <v>780</v>
      </c>
    </row>
    <row r="30" spans="2:3" ht="60" x14ac:dyDescent="0.25">
      <c r="B30" s="361"/>
      <c r="C30" s="136" t="s">
        <v>474</v>
      </c>
    </row>
    <row r="31" spans="2:3" ht="45" x14ac:dyDescent="0.25">
      <c r="B31" s="361"/>
      <c r="C31" s="136" t="s">
        <v>475</v>
      </c>
    </row>
    <row r="32" spans="2:3" ht="75" x14ac:dyDescent="0.25">
      <c r="B32" s="361"/>
      <c r="C32" s="105" t="s">
        <v>441</v>
      </c>
    </row>
    <row r="33" spans="2:3" ht="15.75" thickBot="1" x14ac:dyDescent="0.3">
      <c r="B33" s="360"/>
      <c r="C33" s="107"/>
    </row>
    <row r="34" spans="2:3" ht="60" x14ac:dyDescent="0.25">
      <c r="B34" s="361" t="s">
        <v>442</v>
      </c>
      <c r="C34" s="105" t="s">
        <v>443</v>
      </c>
    </row>
    <row r="35" spans="2:3" x14ac:dyDescent="0.25">
      <c r="B35" s="361"/>
      <c r="C35" s="105"/>
    </row>
    <row r="36" spans="2:3" ht="30" x14ac:dyDescent="0.25">
      <c r="B36" s="361"/>
      <c r="C36" s="105" t="s">
        <v>444</v>
      </c>
    </row>
    <row r="37" spans="2:3" x14ac:dyDescent="0.25">
      <c r="B37" s="361"/>
      <c r="C37" s="105"/>
    </row>
    <row r="38" spans="2:3" x14ac:dyDescent="0.25">
      <c r="B38" s="361"/>
      <c r="C38" s="129" t="s">
        <v>476</v>
      </c>
    </row>
    <row r="39" spans="2:3" ht="30" x14ac:dyDescent="0.25">
      <c r="B39" s="361"/>
      <c r="C39" s="129" t="s">
        <v>782</v>
      </c>
    </row>
    <row r="40" spans="2:3" x14ac:dyDescent="0.25">
      <c r="B40" s="361"/>
      <c r="C40" s="129" t="s">
        <v>477</v>
      </c>
    </row>
    <row r="41" spans="2:3" ht="15.75" thickBot="1" x14ac:dyDescent="0.3">
      <c r="B41" s="360"/>
      <c r="C41" s="115"/>
    </row>
    <row r="42" spans="2:3" ht="30" x14ac:dyDescent="0.25">
      <c r="B42" s="359" t="s">
        <v>445</v>
      </c>
      <c r="C42" s="109" t="s">
        <v>446</v>
      </c>
    </row>
    <row r="43" spans="2:3" x14ac:dyDescent="0.25">
      <c r="B43" s="361"/>
      <c r="C43" s="109"/>
    </row>
    <row r="44" spans="2:3" ht="45" x14ac:dyDescent="0.25">
      <c r="B44" s="361"/>
      <c r="C44" s="109" t="s">
        <v>447</v>
      </c>
    </row>
    <row r="45" spans="2:3" ht="15.75" thickBot="1" x14ac:dyDescent="0.3">
      <c r="B45" s="360"/>
      <c r="C45" s="107"/>
    </row>
    <row r="46" spans="2:3" x14ac:dyDescent="0.25">
      <c r="B46" s="359" t="s">
        <v>448</v>
      </c>
      <c r="C46" s="119" t="s">
        <v>449</v>
      </c>
    </row>
    <row r="47" spans="2:3" x14ac:dyDescent="0.25">
      <c r="B47" s="361"/>
      <c r="C47" s="119" t="s">
        <v>450</v>
      </c>
    </row>
    <row r="48" spans="2:3" ht="30" x14ac:dyDescent="0.25">
      <c r="B48" s="361"/>
      <c r="C48" s="119" t="s">
        <v>776</v>
      </c>
    </row>
    <row r="49" spans="2:3" x14ac:dyDescent="0.25">
      <c r="B49" s="361"/>
      <c r="C49" s="119" t="s">
        <v>478</v>
      </c>
    </row>
    <row r="50" spans="2:3" x14ac:dyDescent="0.25">
      <c r="B50" s="361"/>
      <c r="C50" s="119" t="s">
        <v>479</v>
      </c>
    </row>
    <row r="51" spans="2:3" x14ac:dyDescent="0.25">
      <c r="B51" s="361"/>
      <c r="C51" s="119" t="s">
        <v>480</v>
      </c>
    </row>
    <row r="52" spans="2:3" ht="45" x14ac:dyDescent="0.25">
      <c r="B52" s="361"/>
      <c r="C52" s="224" t="s">
        <v>481</v>
      </c>
    </row>
    <row r="53" spans="2:3" x14ac:dyDescent="0.25">
      <c r="B53" s="361"/>
      <c r="C53" s="119"/>
    </row>
    <row r="54" spans="2:3" x14ac:dyDescent="0.25">
      <c r="B54" s="361"/>
      <c r="C54" s="224" t="s">
        <v>451</v>
      </c>
    </row>
    <row r="55" spans="2:3" ht="30" x14ac:dyDescent="0.25">
      <c r="B55" s="361"/>
      <c r="C55" s="224" t="s">
        <v>777</v>
      </c>
    </row>
    <row r="56" spans="2:3" ht="45" x14ac:dyDescent="0.25">
      <c r="B56" s="361"/>
      <c r="C56" s="224" t="s">
        <v>743</v>
      </c>
    </row>
    <row r="57" spans="2:3" ht="75" x14ac:dyDescent="0.25">
      <c r="B57" s="361"/>
      <c r="C57" s="224" t="s">
        <v>742</v>
      </c>
    </row>
    <row r="58" spans="2:3" ht="15.75" thickBot="1" x14ac:dyDescent="0.3">
      <c r="B58" s="360"/>
      <c r="C58" s="107"/>
    </row>
    <row r="59" spans="2:3" ht="78.75" customHeight="1" x14ac:dyDescent="0.25">
      <c r="B59" s="359" t="s">
        <v>452</v>
      </c>
      <c r="C59" s="379" t="s">
        <v>453</v>
      </c>
    </row>
    <row r="60" spans="2:3" ht="15.75" thickBot="1" x14ac:dyDescent="0.3">
      <c r="B60" s="360"/>
      <c r="C60" s="380"/>
    </row>
    <row r="61" spans="2:3" ht="111" thickBot="1" x14ac:dyDescent="0.3">
      <c r="B61" s="116" t="s">
        <v>454</v>
      </c>
      <c r="C61" s="107" t="s">
        <v>455</v>
      </c>
    </row>
    <row r="62" spans="2:3" ht="111" thickBot="1" x14ac:dyDescent="0.3">
      <c r="B62" s="116" t="s">
        <v>456</v>
      </c>
      <c r="C62" s="107" t="s">
        <v>457</v>
      </c>
    </row>
    <row r="63" spans="2:3" ht="45" x14ac:dyDescent="0.25">
      <c r="B63" s="345" t="s">
        <v>458</v>
      </c>
      <c r="C63" s="109" t="s">
        <v>459</v>
      </c>
    </row>
    <row r="64" spans="2:3" x14ac:dyDescent="0.25">
      <c r="B64" s="349"/>
      <c r="C64" s="109"/>
    </row>
    <row r="65" spans="2:3" ht="75" x14ac:dyDescent="0.25">
      <c r="B65" s="349"/>
      <c r="C65" s="109" t="s">
        <v>460</v>
      </c>
    </row>
    <row r="66" spans="2:3" ht="15.75" thickBot="1" x14ac:dyDescent="0.3">
      <c r="B66" s="346"/>
      <c r="C66" s="107"/>
    </row>
    <row r="67" spans="2:3" ht="47.25" customHeight="1" x14ac:dyDescent="0.25">
      <c r="B67" s="359" t="s">
        <v>461</v>
      </c>
      <c r="C67" s="389" t="s">
        <v>779</v>
      </c>
    </row>
    <row r="68" spans="2:3" ht="285.75" customHeight="1" thickBot="1" x14ac:dyDescent="0.3">
      <c r="B68" s="360"/>
      <c r="C68" s="390"/>
    </row>
    <row r="69" spans="2:3" ht="129" customHeight="1" x14ac:dyDescent="0.25">
      <c r="B69" s="359" t="s">
        <v>462</v>
      </c>
      <c r="C69" s="109" t="s">
        <v>463</v>
      </c>
    </row>
    <row r="70" spans="2:3" x14ac:dyDescent="0.25">
      <c r="B70" s="361"/>
      <c r="C70" s="109"/>
    </row>
    <row r="71" spans="2:3" ht="30" x14ac:dyDescent="0.25">
      <c r="B71" s="361"/>
      <c r="C71" s="109" t="s">
        <v>464</v>
      </c>
    </row>
    <row r="72" spans="2:3" x14ac:dyDescent="0.25">
      <c r="B72" s="361"/>
      <c r="C72" s="138"/>
    </row>
    <row r="73" spans="2:3" ht="15.75" thickBot="1" x14ac:dyDescent="0.3">
      <c r="B73" s="360"/>
      <c r="C73" s="107"/>
    </row>
    <row r="74" spans="2:3" ht="15.75" x14ac:dyDescent="0.25">
      <c r="B74" s="135"/>
      <c r="C74" s="50"/>
    </row>
    <row r="75" spans="2:3" ht="15.75" x14ac:dyDescent="0.25">
      <c r="B75" s="135"/>
      <c r="C75" s="50"/>
    </row>
  </sheetData>
  <sheetProtection algorithmName="SHA-512" hashValue="brZ89+fJTU50JUWtBY8YnY22yyQD6yeMB0aImuSZOwV6tFG9T42drkbl6C2h5VvTWWa4S558p0nnVuOBIaQftQ==" saltValue="S2HQBySLVbWIAPoiL3/mHw==" spinCount="100000" sheet="1" objects="1" scenarios="1"/>
  <mergeCells count="13">
    <mergeCell ref="B42:B45"/>
    <mergeCell ref="B5:C5"/>
    <mergeCell ref="B6:B10"/>
    <mergeCell ref="B11:B22"/>
    <mergeCell ref="B23:B33"/>
    <mergeCell ref="B34:B41"/>
    <mergeCell ref="B69:B73"/>
    <mergeCell ref="B46:B58"/>
    <mergeCell ref="B59:B60"/>
    <mergeCell ref="C59:C60"/>
    <mergeCell ref="B63:B66"/>
    <mergeCell ref="B67:B68"/>
    <mergeCell ref="C67:C68"/>
  </mergeCells>
  <hyperlinks>
    <hyperlink ref="E3" location="'SA8'!A1" display="Return to SA8 Tool" xr:uid="{5AD2C6CE-681D-4E6E-95A0-D89EB82B75A5}"/>
  </hyperlinks>
  <pageMargins left="0.7" right="0.7" top="0.75" bottom="0.75" header="0.3" footer="0.3"/>
  <pageSetup paperSize="9"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3CF81-2CA4-4155-B062-639D448ED590}">
  <sheetPr codeName="Sheet25">
    <tabColor rgb="FFFFFF00"/>
  </sheetPr>
  <dimension ref="B1:F75"/>
  <sheetViews>
    <sheetView showGridLines="0" showRowColHeaders="0" workbookViewId="0"/>
  </sheetViews>
  <sheetFormatPr defaultRowHeight="15" x14ac:dyDescent="0.25"/>
  <cols>
    <col min="2" max="2" width="20.140625" customWidth="1"/>
    <col min="3" max="3" width="89.28515625" customWidth="1"/>
    <col min="5" max="5" width="12.140625" customWidth="1"/>
  </cols>
  <sheetData>
    <row r="1" spans="2:6" x14ac:dyDescent="0.25">
      <c r="D1" s="16"/>
      <c r="E1" s="16"/>
      <c r="F1" s="16"/>
    </row>
    <row r="2" spans="2:6" ht="15.75" thickBot="1" x14ac:dyDescent="0.3">
      <c r="D2" s="16"/>
      <c r="E2" s="16"/>
      <c r="F2" s="16"/>
    </row>
    <row r="3" spans="2:6" ht="66" customHeight="1" thickBot="1" x14ac:dyDescent="0.3">
      <c r="D3" s="16"/>
      <c r="E3" s="57" t="s">
        <v>81</v>
      </c>
      <c r="F3" s="16"/>
    </row>
    <row r="4" spans="2:6" ht="15.75" thickBot="1" x14ac:dyDescent="0.3">
      <c r="D4" s="16"/>
      <c r="E4" s="16"/>
      <c r="F4" s="16"/>
    </row>
    <row r="5" spans="2:6" ht="15.75" thickBot="1" x14ac:dyDescent="0.3">
      <c r="B5" s="362" t="s">
        <v>485</v>
      </c>
      <c r="C5" s="363"/>
    </row>
    <row r="6" spans="2:6" x14ac:dyDescent="0.25">
      <c r="B6" s="359" t="s">
        <v>486</v>
      </c>
      <c r="C6" s="117" t="s">
        <v>487</v>
      </c>
    </row>
    <row r="7" spans="2:6" x14ac:dyDescent="0.25">
      <c r="B7" s="361"/>
      <c r="C7" s="105"/>
    </row>
    <row r="8" spans="2:6" x14ac:dyDescent="0.25">
      <c r="B8" s="361"/>
      <c r="C8" s="117" t="s">
        <v>488</v>
      </c>
    </row>
    <row r="9" spans="2:6" x14ac:dyDescent="0.25">
      <c r="B9" s="361"/>
      <c r="C9" s="109"/>
    </row>
    <row r="10" spans="2:6" ht="30" x14ac:dyDescent="0.25">
      <c r="B10" s="361"/>
      <c r="C10" s="117" t="s">
        <v>489</v>
      </c>
    </row>
    <row r="11" spans="2:6" x14ac:dyDescent="0.25">
      <c r="B11" s="361"/>
      <c r="C11" s="109"/>
    </row>
    <row r="12" spans="2:6" x14ac:dyDescent="0.25">
      <c r="B12" s="361"/>
      <c r="C12" s="117" t="s">
        <v>490</v>
      </c>
    </row>
    <row r="13" spans="2:6" x14ac:dyDescent="0.25">
      <c r="B13" s="361"/>
      <c r="C13" s="105"/>
    </row>
    <row r="14" spans="2:6" x14ac:dyDescent="0.25">
      <c r="B14" s="361"/>
      <c r="C14" s="117" t="s">
        <v>491</v>
      </c>
    </row>
    <row r="15" spans="2:6" x14ac:dyDescent="0.25">
      <c r="B15" s="361"/>
      <c r="C15" s="109"/>
    </row>
    <row r="16" spans="2:6" ht="75" x14ac:dyDescent="0.25">
      <c r="B16" s="361"/>
      <c r="C16" s="117" t="s">
        <v>492</v>
      </c>
    </row>
    <row r="17" spans="2:3" x14ac:dyDescent="0.25">
      <c r="B17" s="361"/>
      <c r="C17" s="105"/>
    </row>
    <row r="18" spans="2:3" ht="60" x14ac:dyDescent="0.25">
      <c r="B18" s="361"/>
      <c r="C18" s="117" t="s">
        <v>493</v>
      </c>
    </row>
    <row r="19" spans="2:3" ht="15.75" thickBot="1" x14ac:dyDescent="0.3">
      <c r="B19" s="360"/>
      <c r="C19" s="113"/>
    </row>
    <row r="20" spans="2:3" ht="15.75" thickBot="1" x14ac:dyDescent="0.3">
      <c r="B20" s="372" t="s">
        <v>494</v>
      </c>
      <c r="C20" s="373"/>
    </row>
    <row r="21" spans="2:3" ht="45" x14ac:dyDescent="0.25">
      <c r="B21" s="359" t="s">
        <v>495</v>
      </c>
      <c r="C21" s="117" t="s">
        <v>496</v>
      </c>
    </row>
    <row r="22" spans="2:3" ht="30" x14ac:dyDescent="0.25">
      <c r="B22" s="361"/>
      <c r="C22" s="129" t="s">
        <v>544</v>
      </c>
    </row>
    <row r="23" spans="2:3" ht="45" x14ac:dyDescent="0.25">
      <c r="B23" s="361"/>
      <c r="C23" s="129" t="s">
        <v>545</v>
      </c>
    </row>
    <row r="24" spans="2:3" ht="15.75" thickBot="1" x14ac:dyDescent="0.3">
      <c r="B24" s="360"/>
      <c r="C24" s="107"/>
    </row>
    <row r="25" spans="2:3" ht="15.75" thickBot="1" x14ac:dyDescent="0.3">
      <c r="B25" s="372" t="s">
        <v>497</v>
      </c>
      <c r="C25" s="373"/>
    </row>
    <row r="26" spans="2:3" ht="105" x14ac:dyDescent="0.25">
      <c r="B26" s="359" t="s">
        <v>498</v>
      </c>
      <c r="C26" s="105" t="s">
        <v>499</v>
      </c>
    </row>
    <row r="27" spans="2:3" x14ac:dyDescent="0.25">
      <c r="B27" s="361"/>
      <c r="C27" s="105" t="s">
        <v>500</v>
      </c>
    </row>
    <row r="28" spans="2:3" ht="15.75" thickBot="1" x14ac:dyDescent="0.3">
      <c r="B28" s="360"/>
      <c r="C28" s="107"/>
    </row>
    <row r="29" spans="2:3" ht="95.25" thickBot="1" x14ac:dyDescent="0.3">
      <c r="B29" s="116" t="s">
        <v>501</v>
      </c>
      <c r="C29" s="107" t="s">
        <v>502</v>
      </c>
    </row>
    <row r="30" spans="2:3" ht="94.5" customHeight="1" x14ac:dyDescent="0.25">
      <c r="B30" s="359" t="s">
        <v>503</v>
      </c>
      <c r="C30" s="379" t="s">
        <v>504</v>
      </c>
    </row>
    <row r="31" spans="2:3" ht="15.75" thickBot="1" x14ac:dyDescent="0.3">
      <c r="B31" s="360"/>
      <c r="C31" s="380"/>
    </row>
    <row r="32" spans="2:3" ht="15.75" thickBot="1" x14ac:dyDescent="0.3">
      <c r="B32" s="372" t="s">
        <v>505</v>
      </c>
      <c r="C32" s="373"/>
    </row>
    <row r="33" spans="2:3" ht="105" x14ac:dyDescent="0.25">
      <c r="B33" s="359" t="s">
        <v>506</v>
      </c>
      <c r="C33" s="105" t="s">
        <v>507</v>
      </c>
    </row>
    <row r="34" spans="2:3" ht="30" x14ac:dyDescent="0.25">
      <c r="B34" s="361"/>
      <c r="C34" s="119" t="s">
        <v>508</v>
      </c>
    </row>
    <row r="35" spans="2:3" ht="15.75" thickBot="1" x14ac:dyDescent="0.3">
      <c r="B35" s="360"/>
      <c r="C35" s="115"/>
    </row>
    <row r="36" spans="2:3" ht="142.5" thickBot="1" x14ac:dyDescent="0.3">
      <c r="B36" s="116" t="s">
        <v>509</v>
      </c>
      <c r="C36" s="107" t="s">
        <v>510</v>
      </c>
    </row>
    <row r="37" spans="2:3" ht="15.75" thickBot="1" x14ac:dyDescent="0.3">
      <c r="B37" s="398" t="s">
        <v>511</v>
      </c>
      <c r="C37" s="399"/>
    </row>
    <row r="38" spans="2:3" ht="110.25" x14ac:dyDescent="0.25">
      <c r="B38" s="104" t="s">
        <v>512</v>
      </c>
      <c r="C38" s="379" t="s">
        <v>513</v>
      </c>
    </row>
    <row r="39" spans="2:3" ht="15.75" x14ac:dyDescent="0.25">
      <c r="B39" s="104" t="s">
        <v>243</v>
      </c>
      <c r="C39" s="397"/>
    </row>
    <row r="40" spans="2:3" ht="16.5" thickBot="1" x14ac:dyDescent="0.3">
      <c r="B40" s="116"/>
      <c r="C40" s="380"/>
    </row>
    <row r="41" spans="2:3" ht="78.75" customHeight="1" x14ac:dyDescent="0.25">
      <c r="B41" s="359" t="s">
        <v>514</v>
      </c>
      <c r="C41" s="379" t="s">
        <v>515</v>
      </c>
    </row>
    <row r="42" spans="2:3" ht="15.75" thickBot="1" x14ac:dyDescent="0.3">
      <c r="B42" s="360"/>
      <c r="C42" s="380"/>
    </row>
    <row r="43" spans="2:3" ht="15.75" thickBot="1" x14ac:dyDescent="0.3">
      <c r="B43" s="398" t="s">
        <v>516</v>
      </c>
      <c r="C43" s="399"/>
    </row>
    <row r="44" spans="2:3" ht="105" x14ac:dyDescent="0.25">
      <c r="B44" s="359" t="s">
        <v>517</v>
      </c>
      <c r="C44" s="105" t="s">
        <v>518</v>
      </c>
    </row>
    <row r="45" spans="2:3" x14ac:dyDescent="0.25">
      <c r="B45" s="361"/>
      <c r="C45" s="117" t="s">
        <v>519</v>
      </c>
    </row>
    <row r="46" spans="2:3" ht="15.75" thickBot="1" x14ac:dyDescent="0.3">
      <c r="B46" s="360"/>
      <c r="C46" s="139"/>
    </row>
    <row r="47" spans="2:3" ht="49.5" customHeight="1" x14ac:dyDescent="0.25">
      <c r="B47" s="359" t="s">
        <v>520</v>
      </c>
      <c r="C47" s="105" t="s">
        <v>521</v>
      </c>
    </row>
    <row r="48" spans="2:3" ht="45" x14ac:dyDescent="0.25">
      <c r="B48" s="361"/>
      <c r="C48" s="105" t="s">
        <v>522</v>
      </c>
    </row>
    <row r="49" spans="2:3" ht="15.75" thickBot="1" x14ac:dyDescent="0.3">
      <c r="B49" s="360"/>
      <c r="C49" s="107"/>
    </row>
    <row r="50" spans="2:3" ht="267.75" x14ac:dyDescent="0.25">
      <c r="B50" s="104" t="s">
        <v>523</v>
      </c>
      <c r="C50" s="105" t="s">
        <v>549</v>
      </c>
    </row>
    <row r="51" spans="2:3" ht="15.75" x14ac:dyDescent="0.25">
      <c r="B51" s="104"/>
      <c r="C51" s="105"/>
    </row>
    <row r="52" spans="2:3" ht="39.75" customHeight="1" x14ac:dyDescent="0.25">
      <c r="B52" s="396" t="s">
        <v>524</v>
      </c>
      <c r="C52" s="119" t="s">
        <v>525</v>
      </c>
    </row>
    <row r="53" spans="2:3" ht="30" x14ac:dyDescent="0.25">
      <c r="B53" s="396"/>
      <c r="C53" s="129" t="s">
        <v>546</v>
      </c>
    </row>
    <row r="54" spans="2:3" ht="30" x14ac:dyDescent="0.25">
      <c r="B54" s="396"/>
      <c r="C54" s="129" t="s">
        <v>547</v>
      </c>
    </row>
    <row r="55" spans="2:3" ht="90" x14ac:dyDescent="0.25">
      <c r="B55" s="396"/>
      <c r="C55" s="129" t="s">
        <v>548</v>
      </c>
    </row>
    <row r="56" spans="2:3" ht="30" x14ac:dyDescent="0.25">
      <c r="B56" s="133"/>
      <c r="C56" s="105" t="s">
        <v>526</v>
      </c>
    </row>
    <row r="57" spans="2:3" ht="15.75" thickBot="1" x14ac:dyDescent="0.3">
      <c r="B57" s="134"/>
      <c r="C57" s="107" t="s">
        <v>243</v>
      </c>
    </row>
    <row r="58" spans="2:3" ht="160.5" customHeight="1" x14ac:dyDescent="0.25">
      <c r="B58" s="359" t="s">
        <v>527</v>
      </c>
      <c r="C58" s="117" t="s">
        <v>528</v>
      </c>
    </row>
    <row r="59" spans="2:3" x14ac:dyDescent="0.25">
      <c r="B59" s="361"/>
      <c r="C59" s="105"/>
    </row>
    <row r="60" spans="2:3" ht="60.75" thickBot="1" x14ac:dyDescent="0.3">
      <c r="B60" s="360"/>
      <c r="C60" s="107" t="s">
        <v>529</v>
      </c>
    </row>
    <row r="61" spans="2:3" ht="60" x14ac:dyDescent="0.25">
      <c r="B61" s="359" t="s">
        <v>530</v>
      </c>
      <c r="C61" s="105" t="s">
        <v>531</v>
      </c>
    </row>
    <row r="62" spans="2:3" ht="30" x14ac:dyDescent="0.25">
      <c r="B62" s="361"/>
      <c r="C62" s="105" t="s">
        <v>532</v>
      </c>
    </row>
    <row r="63" spans="2:3" ht="60" x14ac:dyDescent="0.25">
      <c r="B63" s="361"/>
      <c r="C63" s="105" t="s">
        <v>533</v>
      </c>
    </row>
    <row r="64" spans="2:3" ht="15.75" thickBot="1" x14ac:dyDescent="0.3">
      <c r="B64" s="360"/>
      <c r="C64" s="115"/>
    </row>
    <row r="65" spans="2:3" ht="126.75" customHeight="1" x14ac:dyDescent="0.25">
      <c r="B65" s="359" t="s">
        <v>534</v>
      </c>
      <c r="C65" s="379" t="s">
        <v>535</v>
      </c>
    </row>
    <row r="66" spans="2:3" x14ac:dyDescent="0.25">
      <c r="B66" s="361"/>
      <c r="C66" s="397"/>
    </row>
    <row r="67" spans="2:3" ht="15.75" thickBot="1" x14ac:dyDescent="0.3">
      <c r="B67" s="360"/>
      <c r="C67" s="380"/>
    </row>
    <row r="68" spans="2:3" ht="205.5" thickBot="1" x14ac:dyDescent="0.3">
      <c r="B68" s="116" t="s">
        <v>536</v>
      </c>
      <c r="C68" s="107" t="s">
        <v>537</v>
      </c>
    </row>
    <row r="69" spans="2:3" ht="15.75" thickBot="1" x14ac:dyDescent="0.3">
      <c r="B69" s="372" t="s">
        <v>538</v>
      </c>
      <c r="C69" s="373"/>
    </row>
    <row r="70" spans="2:3" ht="47.25" customHeight="1" x14ac:dyDescent="0.25">
      <c r="B70" s="359" t="s">
        <v>539</v>
      </c>
      <c r="C70" s="385" t="s">
        <v>540</v>
      </c>
    </row>
    <row r="71" spans="2:3" ht="15.75" thickBot="1" x14ac:dyDescent="0.3">
      <c r="B71" s="360"/>
      <c r="C71" s="386"/>
    </row>
    <row r="72" spans="2:3" ht="75" x14ac:dyDescent="0.25">
      <c r="B72" s="359" t="s">
        <v>541</v>
      </c>
      <c r="C72" s="105" t="s">
        <v>542</v>
      </c>
    </row>
    <row r="73" spans="2:3" ht="30" x14ac:dyDescent="0.25">
      <c r="B73" s="361"/>
      <c r="C73" s="119" t="s">
        <v>543</v>
      </c>
    </row>
    <row r="74" spans="2:3" ht="15.75" thickBot="1" x14ac:dyDescent="0.3">
      <c r="B74" s="360"/>
      <c r="C74" s="115"/>
    </row>
    <row r="75" spans="2:3" ht="286.5" thickBot="1" x14ac:dyDescent="0.3">
      <c r="B75" s="206" t="s">
        <v>687</v>
      </c>
      <c r="C75" s="207" t="s">
        <v>688</v>
      </c>
    </row>
  </sheetData>
  <sheetProtection algorithmName="SHA-512" hashValue="0lM0viFkVeuvxVECNGbNqnNrzvHeqaH7KuBBf/vqubNHqWvXVEX5Oz2ZcjJtvj5i5sBOx80sd9+Ota7YvNM8Ug==" saltValue="doi8d6gggzZOBYXZkwYQqA==" spinCount="100000" sheet="1" objects="1" scenarios="1"/>
  <mergeCells count="26">
    <mergeCell ref="C38:C40"/>
    <mergeCell ref="B5:C5"/>
    <mergeCell ref="B6:B19"/>
    <mergeCell ref="B20:C20"/>
    <mergeCell ref="B21:B24"/>
    <mergeCell ref="B25:C25"/>
    <mergeCell ref="B26:B28"/>
    <mergeCell ref="B30:B31"/>
    <mergeCell ref="C30:C31"/>
    <mergeCell ref="B32:C32"/>
    <mergeCell ref="B33:B35"/>
    <mergeCell ref="B37:C37"/>
    <mergeCell ref="B41:B42"/>
    <mergeCell ref="C41:C42"/>
    <mergeCell ref="B43:C43"/>
    <mergeCell ref="B44:B46"/>
    <mergeCell ref="B47:B49"/>
    <mergeCell ref="B72:B74"/>
    <mergeCell ref="B52:B55"/>
    <mergeCell ref="B61:B64"/>
    <mergeCell ref="B65:B67"/>
    <mergeCell ref="C65:C67"/>
    <mergeCell ref="B69:C69"/>
    <mergeCell ref="B70:B71"/>
    <mergeCell ref="C70:C71"/>
    <mergeCell ref="B58:B60"/>
  </mergeCells>
  <hyperlinks>
    <hyperlink ref="E3" location="'SA9'!A1" display="Return to SA9 Tool" xr:uid="{564D54EC-9106-4FA6-949E-05552E45A457}"/>
    <hyperlink ref="C6" r:id="rId1" display="https://www.england.nhs.uk/wp-content/uploads/2020/12/implementing-a-revised-perinatal-quality-surveillance-model.pdf" xr:uid="{2BAEE2F8-68EE-4C17-90E2-92426D9F35F0}"/>
    <hyperlink ref="C8" r:id="rId2" display="https://www.england.nhs.uk/patient-safety/patient-safety-insight/incident-response-framework/" xr:uid="{2C63ADAB-58E6-4756-85D3-458666788B05}"/>
    <hyperlink ref="C10" r:id="rId3" display="https://drive.google.com/file/d/1bzAqOcf5A5XHR8HWBZnLzH6qsG_SgXoa/view" xr:uid="{E711081D-045C-4A2E-AAED-CFFC56FC1A9F}"/>
    <hyperlink ref="C12" r:id="rId4" display="https://www.england.nhs.uk/wp-content/uploads/2021/02/Feb-2021-Maternity-and-Neonatal-Safety-Champions-Toolkit-July-2020.pdf" xr:uid="{A9482563-C1B3-4CF3-8A02-3B81A80C8E02}"/>
    <hyperlink ref="C14" r:id="rId5" display="https://www.england.nhs.uk/mat-transformation/maternal-and-neonatal-safety-collaborative/" xr:uid="{292E8DDB-133A-4909-A33A-5A62194C57C3}"/>
    <hyperlink ref="C16" r:id="rId6" display="https://future.nhs.uk/connect.ti/MaternityNeonatalSafetyChampions/grouphome" xr:uid="{07E53694-B82C-4028-9027-649107B8C741}"/>
    <hyperlink ref="C18" r:id="rId7" display="https://future.nhs.uk/connect.ti/LocalTransformationHub/view?objectId=14293680" xr:uid="{F9EE24D0-8BA4-4EA0-ABF9-A45E7E47AE21}"/>
    <hyperlink ref="C21" r:id="rId8" display="https://www.england.nhs.uk/wp-content/uploads/2020/12/implementing-a-revised-perinatal-quality-surveillance-model.pdf" xr:uid="{E62746C5-8009-4D4E-B028-9E73795FC6B4}"/>
    <hyperlink ref="C45" r:id="rId9" display="https://www.england.nhs.uk/wp-content/uploads/2021/02/Feb-2021-Maternity-and-Neonatal-Safety-Champions-Toolkit-July-2020.pdf" xr:uid="{5A1AA99A-7F48-4EBF-84A3-7A5C0E6BABCE}"/>
    <hyperlink ref="C58" r:id="rId10" display="https://future.nhs.uk/MaternityNeonatalSafetyChampions" xr:uid="{1E31557E-5A2F-4B46-BACC-FD21A830BD44}"/>
    <hyperlink ref="C70" r:id="rId11" display="https://resolution.nhs.uk/2023/08/29/publication-of-2023-claims-scorecards/" xr:uid="{5C3EEC35-92E7-4FAA-A395-D75EE58C136B}"/>
  </hyperlinks>
  <pageMargins left="0.7" right="0.7" top="0.75" bottom="0.75" header="0.3" footer="0.3"/>
  <drawing r:id="rId1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20B89-F2B9-419D-8268-5FF50CEB5998}">
  <sheetPr codeName="Sheet26">
    <tabColor rgb="FFFFFF00"/>
  </sheetPr>
  <dimension ref="B1:F68"/>
  <sheetViews>
    <sheetView showGridLines="0" showRowColHeaders="0" workbookViewId="0"/>
  </sheetViews>
  <sheetFormatPr defaultRowHeight="15" x14ac:dyDescent="0.25"/>
  <cols>
    <col min="2" max="2" width="20.140625" customWidth="1"/>
    <col min="3" max="3" width="89.5703125" customWidth="1"/>
    <col min="5" max="5" width="12.140625" customWidth="1"/>
  </cols>
  <sheetData>
    <row r="1" spans="2:6" x14ac:dyDescent="0.25">
      <c r="D1" s="16"/>
      <c r="E1" s="16"/>
      <c r="F1" s="16"/>
    </row>
    <row r="2" spans="2:6" ht="15.75" thickBot="1" x14ac:dyDescent="0.3">
      <c r="D2" s="16"/>
      <c r="E2" s="16"/>
      <c r="F2" s="16"/>
    </row>
    <row r="3" spans="2:6" ht="66" customHeight="1" thickBot="1" x14ac:dyDescent="0.3">
      <c r="D3" s="16"/>
      <c r="E3" s="57" t="s">
        <v>82</v>
      </c>
      <c r="F3" s="16"/>
    </row>
    <row r="4" spans="2:6" ht="15.75" thickBot="1" x14ac:dyDescent="0.3">
      <c r="D4" s="16"/>
      <c r="E4" s="16"/>
      <c r="F4" s="16"/>
    </row>
    <row r="5" spans="2:6" ht="15.75" thickBot="1" x14ac:dyDescent="0.3">
      <c r="B5" s="362" t="s">
        <v>550</v>
      </c>
      <c r="C5" s="363"/>
    </row>
    <row r="6" spans="2:6" ht="47.25" customHeight="1" x14ac:dyDescent="0.25">
      <c r="B6" s="359" t="s">
        <v>551</v>
      </c>
      <c r="C6" s="385" t="s">
        <v>552</v>
      </c>
    </row>
    <row r="7" spans="2:6" ht="15.75" thickBot="1" x14ac:dyDescent="0.3">
      <c r="B7" s="360"/>
      <c r="C7" s="386"/>
    </row>
    <row r="8" spans="2:6" ht="18" customHeight="1" x14ac:dyDescent="0.25">
      <c r="B8" s="359" t="s">
        <v>553</v>
      </c>
      <c r="C8" s="109" t="s">
        <v>554</v>
      </c>
    </row>
    <row r="9" spans="2:6" x14ac:dyDescent="0.25">
      <c r="B9" s="361"/>
      <c r="C9" s="132" t="s">
        <v>596</v>
      </c>
    </row>
    <row r="10" spans="2:6" x14ac:dyDescent="0.25">
      <c r="B10" s="361"/>
      <c r="C10" s="132" t="s">
        <v>597</v>
      </c>
    </row>
    <row r="11" spans="2:6" x14ac:dyDescent="0.25">
      <c r="B11" s="361"/>
      <c r="C11" s="132" t="s">
        <v>598</v>
      </c>
    </row>
    <row r="12" spans="2:6" ht="15.75" thickBot="1" x14ac:dyDescent="0.3">
      <c r="B12" s="360"/>
      <c r="C12" s="107"/>
    </row>
    <row r="13" spans="2:6" ht="45" x14ac:dyDescent="0.25">
      <c r="B13" s="359" t="s">
        <v>555</v>
      </c>
      <c r="C13" s="109" t="s">
        <v>556</v>
      </c>
    </row>
    <row r="14" spans="2:6" x14ac:dyDescent="0.25">
      <c r="B14" s="361"/>
      <c r="C14" s="109"/>
    </row>
    <row r="15" spans="2:6" ht="150" x14ac:dyDescent="0.25">
      <c r="B15" s="361"/>
      <c r="C15" s="123" t="s">
        <v>744</v>
      </c>
    </row>
    <row r="16" spans="2:6" ht="60" x14ac:dyDescent="0.25">
      <c r="B16" s="361"/>
      <c r="C16" s="109" t="s">
        <v>557</v>
      </c>
    </row>
    <row r="17" spans="2:3" ht="30" x14ac:dyDescent="0.25">
      <c r="B17" s="361"/>
      <c r="C17" s="109" t="s">
        <v>558</v>
      </c>
    </row>
    <row r="18" spans="2:3" ht="15.75" thickBot="1" x14ac:dyDescent="0.3">
      <c r="B18" s="360"/>
      <c r="C18" s="107"/>
    </row>
    <row r="19" spans="2:3" x14ac:dyDescent="0.25">
      <c r="B19" s="359" t="s">
        <v>559</v>
      </c>
      <c r="C19" s="105" t="s">
        <v>560</v>
      </c>
    </row>
    <row r="20" spans="2:3" x14ac:dyDescent="0.25">
      <c r="B20" s="361"/>
      <c r="C20" s="120"/>
    </row>
    <row r="21" spans="2:3" ht="30" x14ac:dyDescent="0.25">
      <c r="B21" s="361"/>
      <c r="C21" s="120" t="s">
        <v>561</v>
      </c>
    </row>
    <row r="22" spans="2:3" ht="45" x14ac:dyDescent="0.25">
      <c r="B22" s="361"/>
      <c r="C22" s="120" t="s">
        <v>562</v>
      </c>
    </row>
    <row r="23" spans="2:3" x14ac:dyDescent="0.25">
      <c r="B23" s="361"/>
      <c r="C23" s="120" t="s">
        <v>563</v>
      </c>
    </row>
    <row r="24" spans="2:3" ht="30" x14ac:dyDescent="0.25">
      <c r="B24" s="361"/>
      <c r="C24" s="105" t="s">
        <v>564</v>
      </c>
    </row>
    <row r="25" spans="2:3" ht="15.75" thickBot="1" x14ac:dyDescent="0.3">
      <c r="B25" s="360"/>
      <c r="C25" s="107"/>
    </row>
    <row r="26" spans="2:3" ht="75" x14ac:dyDescent="0.25">
      <c r="B26" s="359" t="s">
        <v>565</v>
      </c>
      <c r="C26" s="109" t="s">
        <v>566</v>
      </c>
    </row>
    <row r="27" spans="2:3" ht="75" x14ac:dyDescent="0.25">
      <c r="B27" s="361"/>
      <c r="C27" s="105" t="s">
        <v>567</v>
      </c>
    </row>
    <row r="28" spans="2:3" ht="45" x14ac:dyDescent="0.25">
      <c r="B28" s="361"/>
      <c r="C28" s="109" t="s">
        <v>568</v>
      </c>
    </row>
    <row r="29" spans="2:3" ht="15.75" thickBot="1" x14ac:dyDescent="0.3">
      <c r="B29" s="360"/>
      <c r="C29" s="107"/>
    </row>
    <row r="30" spans="2:3" ht="45" x14ac:dyDescent="0.25">
      <c r="B30" s="359" t="s">
        <v>569</v>
      </c>
      <c r="C30" s="141" t="s">
        <v>592</v>
      </c>
    </row>
    <row r="31" spans="2:3" ht="45" x14ac:dyDescent="0.25">
      <c r="B31" s="361"/>
      <c r="C31" s="141" t="s">
        <v>593</v>
      </c>
    </row>
    <row r="32" spans="2:3" x14ac:dyDescent="0.25">
      <c r="B32" s="361"/>
      <c r="C32" s="105" t="s">
        <v>570</v>
      </c>
    </row>
    <row r="33" spans="2:3" x14ac:dyDescent="0.25">
      <c r="B33" s="361"/>
      <c r="C33" s="117" t="s">
        <v>571</v>
      </c>
    </row>
    <row r="34" spans="2:3" ht="15.75" thickBot="1" x14ac:dyDescent="0.3">
      <c r="B34" s="360"/>
      <c r="C34" s="107"/>
    </row>
    <row r="35" spans="2:3" ht="30" x14ac:dyDescent="0.25">
      <c r="B35" s="345" t="s">
        <v>572</v>
      </c>
      <c r="C35" s="141" t="s">
        <v>594</v>
      </c>
    </row>
    <row r="36" spans="2:3" ht="30" x14ac:dyDescent="0.25">
      <c r="B36" s="349"/>
      <c r="C36" s="141" t="s">
        <v>595</v>
      </c>
    </row>
    <row r="37" spans="2:3" ht="15.75" thickBot="1" x14ac:dyDescent="0.3">
      <c r="B37" s="346"/>
      <c r="C37" s="140" t="s">
        <v>573</v>
      </c>
    </row>
    <row r="38" spans="2:3" ht="60" x14ac:dyDescent="0.25">
      <c r="B38" s="345" t="s">
        <v>574</v>
      </c>
      <c r="C38" s="109" t="s">
        <v>575</v>
      </c>
    </row>
    <row r="39" spans="2:3" x14ac:dyDescent="0.25">
      <c r="B39" s="349"/>
      <c r="C39" s="109"/>
    </row>
    <row r="40" spans="2:3" ht="30" x14ac:dyDescent="0.25">
      <c r="B40" s="349"/>
      <c r="C40" s="109" t="s">
        <v>576</v>
      </c>
    </row>
    <row r="41" spans="2:3" x14ac:dyDescent="0.25">
      <c r="B41" s="349"/>
      <c r="C41" s="109"/>
    </row>
    <row r="42" spans="2:3" ht="45" x14ac:dyDescent="0.25">
      <c r="B42" s="349"/>
      <c r="C42" s="109" t="s">
        <v>577</v>
      </c>
    </row>
    <row r="43" spans="2:3" ht="15.75" thickBot="1" x14ac:dyDescent="0.3">
      <c r="B43" s="346"/>
      <c r="C43" s="107"/>
    </row>
    <row r="44" spans="2:3" ht="60" x14ac:dyDescent="0.25">
      <c r="B44" s="359" t="s">
        <v>578</v>
      </c>
      <c r="C44" s="109" t="s">
        <v>579</v>
      </c>
    </row>
    <row r="45" spans="2:3" x14ac:dyDescent="0.25">
      <c r="B45" s="361"/>
      <c r="C45" s="117" t="s">
        <v>580</v>
      </c>
    </row>
    <row r="46" spans="2:3" ht="15.75" thickBot="1" x14ac:dyDescent="0.3">
      <c r="B46" s="360"/>
      <c r="C46" s="107"/>
    </row>
    <row r="47" spans="2:3" ht="63" customHeight="1" x14ac:dyDescent="0.25">
      <c r="B47" s="359" t="s">
        <v>581</v>
      </c>
      <c r="C47" s="354" t="s">
        <v>745</v>
      </c>
    </row>
    <row r="48" spans="2:3" ht="15.75" thickBot="1" x14ac:dyDescent="0.3">
      <c r="B48" s="360"/>
      <c r="C48" s="355"/>
    </row>
    <row r="49" spans="2:3" ht="45" x14ac:dyDescent="0.25">
      <c r="B49" s="359" t="s">
        <v>582</v>
      </c>
      <c r="C49" s="109" t="s">
        <v>583</v>
      </c>
    </row>
    <row r="50" spans="2:3" x14ac:dyDescent="0.25">
      <c r="B50" s="361"/>
      <c r="C50" s="109"/>
    </row>
    <row r="51" spans="2:3" x14ac:dyDescent="0.25">
      <c r="B51" s="361"/>
      <c r="C51" s="117" t="s">
        <v>584</v>
      </c>
    </row>
    <row r="52" spans="2:3" x14ac:dyDescent="0.25">
      <c r="B52" s="361"/>
      <c r="C52" s="109"/>
    </row>
    <row r="53" spans="2:3" ht="60" x14ac:dyDescent="0.25">
      <c r="B53" s="361"/>
      <c r="C53" s="109" t="s">
        <v>585</v>
      </c>
    </row>
    <row r="54" spans="2:3" x14ac:dyDescent="0.25">
      <c r="B54" s="361"/>
      <c r="C54" s="109"/>
    </row>
    <row r="55" spans="2:3" ht="30" x14ac:dyDescent="0.25">
      <c r="B55" s="361"/>
      <c r="C55" s="109" t="s">
        <v>586</v>
      </c>
    </row>
    <row r="56" spans="2:3" x14ac:dyDescent="0.25">
      <c r="B56" s="361"/>
      <c r="C56" s="109"/>
    </row>
    <row r="57" spans="2:3" ht="60" x14ac:dyDescent="0.25">
      <c r="B57" s="361"/>
      <c r="C57" s="109" t="s">
        <v>587</v>
      </c>
    </row>
    <row r="58" spans="2:3" ht="15.75" thickBot="1" x14ac:dyDescent="0.3">
      <c r="B58" s="360"/>
      <c r="C58" s="107"/>
    </row>
    <row r="59" spans="2:3" ht="45" x14ac:dyDescent="0.25">
      <c r="B59" s="359" t="s">
        <v>588</v>
      </c>
      <c r="C59" s="109" t="s">
        <v>589</v>
      </c>
    </row>
    <row r="60" spans="2:3" x14ac:dyDescent="0.25">
      <c r="B60" s="361"/>
      <c r="C60" s="109"/>
    </row>
    <row r="61" spans="2:3" ht="45" x14ac:dyDescent="0.25">
      <c r="B61" s="361"/>
      <c r="C61" s="109" t="s">
        <v>590</v>
      </c>
    </row>
    <row r="62" spans="2:3" x14ac:dyDescent="0.25">
      <c r="B62" s="361"/>
      <c r="C62" s="109"/>
    </row>
    <row r="63" spans="2:3" ht="45" x14ac:dyDescent="0.25">
      <c r="B63" s="361"/>
      <c r="C63" s="109" t="s">
        <v>591</v>
      </c>
    </row>
    <row r="64" spans="2:3" ht="15.75" thickBot="1" x14ac:dyDescent="0.3">
      <c r="B64" s="361"/>
      <c r="C64" s="109"/>
    </row>
    <row r="65" spans="2:3" ht="79.5" thickBot="1" x14ac:dyDescent="0.3">
      <c r="B65" s="205" t="s">
        <v>685</v>
      </c>
      <c r="C65" s="204" t="s">
        <v>686</v>
      </c>
    </row>
    <row r="66" spans="2:3" x14ac:dyDescent="0.25">
      <c r="C66" s="130"/>
    </row>
    <row r="67" spans="2:3" x14ac:dyDescent="0.25">
      <c r="C67" s="130"/>
    </row>
    <row r="68" spans="2:3" x14ac:dyDescent="0.25">
      <c r="C68" s="130"/>
    </row>
  </sheetData>
  <sheetProtection algorithmName="SHA-512" hashValue="GnJTwPIfMT9FQSvUZcxBAC5VxvZXJ3k8/g76FQJZ4xqYBc6BmywYie08uF/yBhjSmqmfYD52cJpCSPgxvqZMzA==" saltValue="P4NjpR/Cautm3CWe2OsvSA==" spinCount="100000" sheet="1" objects="1" scenarios="1"/>
  <mergeCells count="15">
    <mergeCell ref="B19:B25"/>
    <mergeCell ref="B5:C5"/>
    <mergeCell ref="B6:B7"/>
    <mergeCell ref="C6:C7"/>
    <mergeCell ref="B8:B12"/>
    <mergeCell ref="B13:B18"/>
    <mergeCell ref="C47:C48"/>
    <mergeCell ref="B49:B58"/>
    <mergeCell ref="B59:B64"/>
    <mergeCell ref="B26:B29"/>
    <mergeCell ref="B30:B34"/>
    <mergeCell ref="B35:B37"/>
    <mergeCell ref="B38:B43"/>
    <mergeCell ref="B44:B46"/>
    <mergeCell ref="B47:B48"/>
  </mergeCells>
  <hyperlinks>
    <hyperlink ref="E3" location="'SA10'!A1" display="Return to SA10 Tool" xr:uid="{76889230-F86E-4C64-81B3-250492059CB8}"/>
    <hyperlink ref="C6" r:id="rId1" display="https://mnsi.org.uk/" xr:uid="{C2480FA6-B2A3-4188-8230-068384602498}"/>
    <hyperlink ref="C9" r:id="rId2" display="https://resolution.nhs.uk/services/claims-management/clinical-schemes/clinical-negligence-scheme-for-trusts/early-notification-scheme" xr:uid="{291B8DA3-9A5F-4AE4-B4F1-C705520E8308}"/>
    <hyperlink ref="C10" r:id="rId3" display="https://resolution.nhs.uk/services/claims-management/clinical-schemes/clinical-negligence-scheme-for-trusts/early-notification-scheme/support-for-nhs-trusts-or-member-organisations/" xr:uid="{028FBE46-93CE-4F6E-991D-AD8110A8B6C3}"/>
    <hyperlink ref="C11" r:id="rId4" display="https://resolution.nhs.uk/services/claims-management/clinical-schemes/clinical-negligence-scheme-for-trusts/early-notification-scheme/support-for-patients-families-or-carers/" xr:uid="{735BA876-4388-4882-9E1B-BD8F6964AC45}"/>
    <hyperlink ref="C33" r:id="rId5" display="https://view.officeapps.live.com/op/view.aspx?src=https%3A%2F%2Fresolution.nhs.uk%2Fwp-content%2Fuploads%2F2024%2F01%2FENS-Reporting-Guide-for-Member-Trusts-December-2023.docx" xr:uid="{4206228C-01BD-430A-A3B7-C57242570753}"/>
    <hyperlink ref="C45" r:id="rId6" display="https://view.officeapps.live.com/op/view.aspx?src=https%3A%2F%2Fresolution.nhs.uk%2Fwp-content%2Fuploads%2F2023%2F12%2FEarly-notification-scheme-report-form.docx" xr:uid="{C86C882F-04CD-4DA7-B9D9-BB4BA8AD5A6A}"/>
    <hyperlink ref="C51" r:id="rId7" display="https://www.legislation.gov.uk/ukdsi/2014/9780111117613/regulation/20" xr:uid="{FB14618B-5996-4640-A73B-CAA95DA8AD35}"/>
  </hyperlinks>
  <pageMargins left="0.7" right="0.7" top="0.75" bottom="0.75" header="0.3" footer="0.3"/>
  <drawing r:id="rId8"/>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16295-98D8-4BE7-B910-17F608DC2347}">
  <sheetPr codeName="Sheet27"/>
  <dimension ref="B3:D6"/>
  <sheetViews>
    <sheetView workbookViewId="0">
      <selection activeCell="D5" sqref="D5"/>
    </sheetView>
  </sheetViews>
  <sheetFormatPr defaultRowHeight="15" x14ac:dyDescent="0.25"/>
  <sheetData>
    <row r="3" spans="2:4" x14ac:dyDescent="0.25">
      <c r="B3" t="s">
        <v>2</v>
      </c>
      <c r="D3" t="s">
        <v>103</v>
      </c>
    </row>
    <row r="4" spans="2:4" x14ac:dyDescent="0.25">
      <c r="B4" t="s">
        <v>3</v>
      </c>
      <c r="D4" t="s">
        <v>104</v>
      </c>
    </row>
    <row r="5" spans="2:4" x14ac:dyDescent="0.25">
      <c r="B5" t="s">
        <v>4</v>
      </c>
    </row>
    <row r="6" spans="2:4" x14ac:dyDescent="0.25">
      <c r="B6"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A2C6C-AFF8-4014-8AC0-7FE2A2614947}">
  <sheetPr codeName="Sheet3">
    <tabColor rgb="FFC00000"/>
  </sheetPr>
  <dimension ref="B2:G25"/>
  <sheetViews>
    <sheetView showGridLines="0" showRowColHeaders="0" workbookViewId="0">
      <selection activeCell="G11" sqref="G11"/>
    </sheetView>
  </sheetViews>
  <sheetFormatPr defaultRowHeight="15" x14ac:dyDescent="0.25"/>
  <cols>
    <col min="2" max="2" width="19.7109375" customWidth="1"/>
    <col min="3" max="3" width="16" customWidth="1"/>
    <col min="4" max="4" width="14.28515625" customWidth="1"/>
    <col min="5" max="5" width="14" customWidth="1"/>
    <col min="6" max="6" width="16.5703125" customWidth="1"/>
    <col min="7" max="7" width="20.85546875" customWidth="1"/>
  </cols>
  <sheetData>
    <row r="2" spans="2:7" ht="18" x14ac:dyDescent="0.25">
      <c r="B2" s="24" t="s">
        <v>14</v>
      </c>
    </row>
    <row r="4" spans="2:7" ht="18" x14ac:dyDescent="0.25">
      <c r="B4" s="17" t="s">
        <v>10</v>
      </c>
    </row>
    <row r="5" spans="2:7" ht="15.75" thickBot="1" x14ac:dyDescent="0.3"/>
    <row r="6" spans="2:7" ht="36.75" thickBot="1" x14ac:dyDescent="0.3">
      <c r="B6" s="1" t="s">
        <v>0</v>
      </c>
      <c r="C6" s="12" t="s">
        <v>2</v>
      </c>
      <c r="D6" s="13" t="s">
        <v>3</v>
      </c>
      <c r="E6" s="14" t="s">
        <v>4</v>
      </c>
      <c r="F6" s="15" t="s">
        <v>5</v>
      </c>
      <c r="G6" s="22" t="s">
        <v>11</v>
      </c>
    </row>
    <row r="7" spans="2:7" ht="18" x14ac:dyDescent="0.25">
      <c r="B7" s="27">
        <v>1</v>
      </c>
      <c r="C7" s="3">
        <f>COUNTIF('SA1'!G8:H1048576,"Red")</f>
        <v>6</v>
      </c>
      <c r="D7" s="3">
        <f>COUNTIF('SA1'!G8:H1048576,"Amber")</f>
        <v>0</v>
      </c>
      <c r="E7" s="3">
        <f>COUNTIF('SA1'!G8:H1048576,"Green")</f>
        <v>0</v>
      </c>
      <c r="F7" s="3">
        <f>COUNTIF('SA1'!G8:H1048576,"Blue")</f>
        <v>0</v>
      </c>
      <c r="G7" s="2">
        <f>SUM(C7:F7)</f>
        <v>6</v>
      </c>
    </row>
    <row r="8" spans="2:7" ht="18" x14ac:dyDescent="0.25">
      <c r="B8" s="28">
        <v>2</v>
      </c>
      <c r="C8" s="3">
        <f>COUNTIF('SA2'!G8:H1048576,"Red")</f>
        <v>2</v>
      </c>
      <c r="D8" s="3">
        <f>COUNTIF('SA2'!G8:H1048576,"Amber")</f>
        <v>0</v>
      </c>
      <c r="E8" s="3">
        <f>COUNTIF('SA2'!G8:H1048576,"Green")</f>
        <v>0</v>
      </c>
      <c r="F8" s="3">
        <f>COUNTIF('SA2'!G8:H1048576,"Blue")</f>
        <v>0</v>
      </c>
      <c r="G8" s="2">
        <f t="shared" ref="G8:G17" si="0">SUM(C8:F8)</f>
        <v>2</v>
      </c>
    </row>
    <row r="9" spans="2:7" ht="18" x14ac:dyDescent="0.25">
      <c r="B9" s="28">
        <v>3</v>
      </c>
      <c r="C9" s="4">
        <f>COUNTIF('SA3'!G8:H1048576,"Red")</f>
        <v>4</v>
      </c>
      <c r="D9" s="5">
        <f>COUNTIF('SA3'!G8:H1048576,"Amber")</f>
        <v>0</v>
      </c>
      <c r="E9" s="5">
        <f>COUNTIF('SA3'!G8:H1048576,"Green")</f>
        <v>0</v>
      </c>
      <c r="F9" s="3">
        <f>COUNTIF('SA3'!G8:H1048576,"Blue")</f>
        <v>0</v>
      </c>
      <c r="G9" s="2">
        <f t="shared" si="0"/>
        <v>4</v>
      </c>
    </row>
    <row r="10" spans="2:7" ht="18" x14ac:dyDescent="0.25">
      <c r="B10" s="28">
        <v>4</v>
      </c>
      <c r="C10" s="4">
        <f>COUNTIF('SA4'!G10:G14,"Red")+COUNTIF('SA4'!G19:G37,"Red")</f>
        <v>20</v>
      </c>
      <c r="D10" s="5">
        <f>COUNTIF('SA4'!G10:G14,"Amber")+COUNTIF('SA4'!G19:G37,"Amber")</f>
        <v>0</v>
      </c>
      <c r="E10" s="5">
        <f>COUNTIF('SA4'!G10:G14,"Green")+COUNTIF('SA4'!G19:G37,"Green")</f>
        <v>0</v>
      </c>
      <c r="F10" s="6">
        <f>COUNTIF('SA4'!G10:G14,"Blue")+COUNTIF('SA4'!G19:G37,"Blue")</f>
        <v>0</v>
      </c>
      <c r="G10" s="2">
        <f t="shared" si="0"/>
        <v>20</v>
      </c>
    </row>
    <row r="11" spans="2:7" ht="18" x14ac:dyDescent="0.25">
      <c r="B11" s="28">
        <v>5</v>
      </c>
      <c r="C11" s="4">
        <f>COUNTIF('SA5'!G8:H1048576,"Red")</f>
        <v>6</v>
      </c>
      <c r="D11" s="5">
        <f>COUNTIF('SA5'!G8:H1048576,"Amber")</f>
        <v>0</v>
      </c>
      <c r="E11" s="5">
        <f>COUNTIF('SA5'!G8:H1048576,"Green")</f>
        <v>0</v>
      </c>
      <c r="F11" s="6">
        <f>COUNTIF('SA5'!G8:H1048576,"Blue")</f>
        <v>0</v>
      </c>
      <c r="G11" s="2">
        <f t="shared" si="0"/>
        <v>6</v>
      </c>
    </row>
    <row r="12" spans="2:7" ht="18" x14ac:dyDescent="0.25">
      <c r="B12" s="28">
        <v>6</v>
      </c>
      <c r="C12" s="4">
        <f>COUNTIF('SA6'!G8:H1048576,"Red")</f>
        <v>6</v>
      </c>
      <c r="D12" s="5">
        <f>COUNTIF('SA6'!G8:H1048576,"Amber")</f>
        <v>0</v>
      </c>
      <c r="E12" s="5">
        <f>COUNTIF('SA6'!G8:H1048576,"Green")</f>
        <v>0</v>
      </c>
      <c r="F12" s="6">
        <f>COUNTIF('SA6'!G8:H1048576,"Blue")</f>
        <v>0</v>
      </c>
      <c r="G12" s="2">
        <f t="shared" si="0"/>
        <v>6</v>
      </c>
    </row>
    <row r="13" spans="2:7" ht="18" x14ac:dyDescent="0.25">
      <c r="B13" s="28">
        <v>7</v>
      </c>
      <c r="C13" s="4">
        <f>COUNTIF('SA7'!G8:H1048576,"Red")</f>
        <v>7</v>
      </c>
      <c r="D13" s="5">
        <f>COUNTIF('SA7'!G8:H1048576,"Amber")</f>
        <v>0</v>
      </c>
      <c r="E13" s="5">
        <f>COUNTIF('SA7'!G8:H1048576,"Green")</f>
        <v>0</v>
      </c>
      <c r="F13" s="6">
        <f>COUNTIF('SA7'!G8:H1048576,"Blue")</f>
        <v>0</v>
      </c>
      <c r="G13" s="2">
        <f t="shared" si="0"/>
        <v>7</v>
      </c>
    </row>
    <row r="14" spans="2:7" ht="18" x14ac:dyDescent="0.25">
      <c r="B14" s="28">
        <v>8</v>
      </c>
      <c r="C14" s="4">
        <f>COUNTIF('SA8'!G10:H1048576,"Red")</f>
        <v>21</v>
      </c>
      <c r="D14" s="5">
        <f>COUNTIF('SA8'!G10:H1048576,"Amber")</f>
        <v>0</v>
      </c>
      <c r="E14" s="5">
        <f>COUNTIF('SA8'!G10:H1048576,"Green")</f>
        <v>0</v>
      </c>
      <c r="F14" s="6">
        <f>COUNTIF('SA8'!G10:H1048576,"Blue")</f>
        <v>0</v>
      </c>
      <c r="G14" s="2">
        <f t="shared" si="0"/>
        <v>21</v>
      </c>
    </row>
    <row r="15" spans="2:7" ht="18" x14ac:dyDescent="0.25">
      <c r="B15" s="28">
        <v>9</v>
      </c>
      <c r="C15" s="4">
        <f>COUNTIF('SA9'!G8:H1048576,"Red")</f>
        <v>9</v>
      </c>
      <c r="D15" s="5">
        <f>COUNTIF('SA9'!G8:H1048576,"Amber")</f>
        <v>0</v>
      </c>
      <c r="E15" s="5">
        <f>COUNTIF('SA9'!G8:H1048576,"Green")</f>
        <v>0</v>
      </c>
      <c r="F15" s="6">
        <f>COUNTIF('SA9'!G8:H1048576,"Blue")</f>
        <v>0</v>
      </c>
      <c r="G15" s="2">
        <f t="shared" si="0"/>
        <v>9</v>
      </c>
    </row>
    <row r="16" spans="2:7" ht="18.75" thickBot="1" x14ac:dyDescent="0.3">
      <c r="B16" s="29">
        <v>10</v>
      </c>
      <c r="C16" s="7">
        <f>COUNTIF('SA10'!G8:G1048576,"Red")</f>
        <v>8</v>
      </c>
      <c r="D16" s="8">
        <f>COUNTIF('SA10'!G8:G1048576,"Amber")</f>
        <v>0</v>
      </c>
      <c r="E16" s="8">
        <f>COUNTIF('SA10'!G8:G1048576,"Green")</f>
        <v>0</v>
      </c>
      <c r="F16" s="9">
        <f>COUNTIF('SA10'!G8:G1048576,"Blue")</f>
        <v>0</v>
      </c>
      <c r="G16" s="23">
        <f t="shared" si="0"/>
        <v>8</v>
      </c>
    </row>
    <row r="17" spans="2:7" ht="18.75" thickBot="1" x14ac:dyDescent="0.3">
      <c r="B17" s="1" t="s">
        <v>1</v>
      </c>
      <c r="C17" s="10">
        <f>SUM(C7:C16)</f>
        <v>89</v>
      </c>
      <c r="D17" s="10">
        <f t="shared" ref="D17:F17" si="1">SUM(D7:D16)</f>
        <v>0</v>
      </c>
      <c r="E17" s="10">
        <f t="shared" si="1"/>
        <v>0</v>
      </c>
      <c r="F17" s="10">
        <f t="shared" si="1"/>
        <v>0</v>
      </c>
      <c r="G17" s="11">
        <f t="shared" si="0"/>
        <v>89</v>
      </c>
    </row>
    <row r="19" spans="2:7" ht="18" x14ac:dyDescent="0.25">
      <c r="B19" s="17" t="s">
        <v>9</v>
      </c>
    </row>
    <row r="20" spans="2:7" ht="15.75" thickBot="1" x14ac:dyDescent="0.3"/>
    <row r="21" spans="2:7" ht="18" x14ac:dyDescent="0.25">
      <c r="B21" s="18" t="s">
        <v>2</v>
      </c>
      <c r="C21" s="262" t="s">
        <v>8</v>
      </c>
      <c r="D21" s="262"/>
      <c r="E21" s="262"/>
      <c r="F21" s="263"/>
    </row>
    <row r="22" spans="2:7" ht="18" x14ac:dyDescent="0.25">
      <c r="B22" s="19" t="s">
        <v>3</v>
      </c>
      <c r="C22" s="264" t="s">
        <v>7</v>
      </c>
      <c r="D22" s="264"/>
      <c r="E22" s="264"/>
      <c r="F22" s="265"/>
    </row>
    <row r="23" spans="2:7" ht="18" x14ac:dyDescent="0.25">
      <c r="B23" s="20" t="s">
        <v>4</v>
      </c>
      <c r="C23" s="264" t="s">
        <v>6</v>
      </c>
      <c r="D23" s="264"/>
      <c r="E23" s="264"/>
      <c r="F23" s="265"/>
    </row>
    <row r="24" spans="2:7" ht="18.75" thickBot="1" x14ac:dyDescent="0.3">
      <c r="B24" s="21" t="s">
        <v>5</v>
      </c>
      <c r="C24" s="266" t="s">
        <v>20</v>
      </c>
      <c r="D24" s="266"/>
      <c r="E24" s="266"/>
      <c r="F24" s="267"/>
    </row>
    <row r="25" spans="2:7" ht="18" x14ac:dyDescent="0.25">
      <c r="B25" s="17"/>
      <c r="C25" s="17"/>
    </row>
  </sheetData>
  <sheetProtection algorithmName="SHA-512" hashValue="r8h43Xx1i7RicSZxGeEmThetuxC3vD/v4j2tRbghnozeZdgC+cQuWl3QOZh7PeGyZQZr9CczTrTW2CIt4ex0cg==" saltValue="1p/Oz03YXehpjsnqlfWFEQ==" spinCount="100000" sheet="1" objects="1" scenarios="1" selectLockedCells="1"/>
  <mergeCells count="4">
    <mergeCell ref="C21:F21"/>
    <mergeCell ref="C22:F22"/>
    <mergeCell ref="C23:F23"/>
    <mergeCell ref="C24:F24"/>
  </mergeCells>
  <hyperlinks>
    <hyperlink ref="B7" location="'SA1'!A1" display="'SA1'!A1" xr:uid="{978738CE-412E-491A-8A75-54DD06468516}"/>
    <hyperlink ref="B8" location="'SA2'!A1" display="'SA2'!A1" xr:uid="{3FF5CE67-8FE0-4D1B-969A-5171767D828D}"/>
    <hyperlink ref="B9" location="'SA3'!A1" display="'SA3'!A1" xr:uid="{421F12FC-7A28-4E01-98FA-5C5E4B22ADDB}"/>
    <hyperlink ref="B10" location="'SA4'!A1" display="'SA4'!A1" xr:uid="{BD9AEA4E-34A5-4F6D-A9FD-5CB79110FA51}"/>
    <hyperlink ref="B11" location="'SA5'!A1" display="'SA5'!A1" xr:uid="{1C274FC3-1262-4F31-91E6-0065A4D72116}"/>
    <hyperlink ref="B12" location="'SA6'!A1" display="'SA6'!A1" xr:uid="{4C9FAE47-8DE9-4BFB-A3C0-F78E919E2E39}"/>
    <hyperlink ref="B13" location="'SA7'!A1" display="'SA7'!A1" xr:uid="{FC8A6ECE-6A40-476E-AC50-8286012C5940}"/>
    <hyperlink ref="B14" location="'SA8'!A1" display="'SA8'!A1" xr:uid="{FACCA0CC-5D54-485B-86B8-23D4FEE98CF2}"/>
    <hyperlink ref="B15" location="'SA9'!A1" display="'SA9'!A1" xr:uid="{2504CDAA-9175-483E-935F-7D6F7FE5410D}"/>
    <hyperlink ref="B16" location="'SA10'!A1" display="'SA10'!A1" xr:uid="{6D96FC68-2312-4D09-9E69-F3E8923ABB52}"/>
  </hyperlinks>
  <pageMargins left="0.7" right="0.7" top="0.75" bottom="0.75" header="0.3" footer="0.3"/>
  <ignoredErrors>
    <ignoredError sqref="G7 G8:G1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4AD39-A7A8-4D65-861B-5BDBBBC97F5B}">
  <sheetPr>
    <tabColor rgb="FF92D050"/>
  </sheetPr>
  <dimension ref="A2:I33"/>
  <sheetViews>
    <sheetView showGridLines="0" showRowColHeaders="0" workbookViewId="0">
      <selection activeCell="H18" sqref="H18"/>
    </sheetView>
  </sheetViews>
  <sheetFormatPr defaultRowHeight="14.25" x14ac:dyDescent="0.2"/>
  <cols>
    <col min="1" max="1" width="9.140625" style="16"/>
    <col min="2" max="2" width="13.7109375" style="16" customWidth="1"/>
    <col min="3" max="3" width="43.42578125" style="16" customWidth="1"/>
    <col min="4" max="4" width="50.85546875" style="16" customWidth="1"/>
    <col min="5" max="5" width="13" style="16" customWidth="1"/>
    <col min="6" max="6" width="11.7109375" style="16" customWidth="1"/>
    <col min="7" max="7" width="9.140625" style="16"/>
    <col min="8" max="8" width="33.28515625" style="16" customWidth="1"/>
    <col min="9" max="9" width="56.85546875" style="16" customWidth="1"/>
    <col min="10" max="10" width="9.140625" style="16" customWidth="1"/>
    <col min="11" max="16384" width="9.140625" style="16"/>
  </cols>
  <sheetData>
    <row r="2" spans="1:9" ht="15" x14ac:dyDescent="0.25">
      <c r="A2" s="60" t="s">
        <v>635</v>
      </c>
      <c r="E2" s="197" t="s">
        <v>672</v>
      </c>
    </row>
    <row r="3" spans="1:9" ht="15" thickBot="1" x14ac:dyDescent="0.25">
      <c r="E3" s="197" t="s">
        <v>673</v>
      </c>
    </row>
    <row r="4" spans="1:9" s="234" customFormat="1" ht="15.75" thickBot="1" x14ac:dyDescent="0.3">
      <c r="B4" s="235"/>
      <c r="C4" s="236" t="s">
        <v>15</v>
      </c>
      <c r="D4" s="236"/>
      <c r="E4" s="236" t="s">
        <v>88</v>
      </c>
      <c r="F4" s="237" t="s">
        <v>89</v>
      </c>
    </row>
    <row r="5" spans="1:9" ht="45" customHeight="1" x14ac:dyDescent="0.2">
      <c r="B5" s="270" t="s">
        <v>94</v>
      </c>
      <c r="C5" s="273" t="s">
        <v>706</v>
      </c>
      <c r="D5" s="165" t="s">
        <v>599</v>
      </c>
      <c r="E5" s="35" t="s">
        <v>104</v>
      </c>
      <c r="F5" s="142"/>
      <c r="H5" s="277" t="s">
        <v>692</v>
      </c>
      <c r="I5" s="279" t="s">
        <v>693</v>
      </c>
    </row>
    <row r="6" spans="1:9" ht="45" customHeight="1" thickBot="1" x14ac:dyDescent="0.25">
      <c r="B6" s="271"/>
      <c r="C6" s="274"/>
      <c r="D6" s="170" t="s">
        <v>600</v>
      </c>
      <c r="E6" s="41" t="s">
        <v>104</v>
      </c>
      <c r="F6" s="143"/>
      <c r="H6" s="278"/>
      <c r="I6" s="280"/>
    </row>
    <row r="7" spans="1:9" ht="45" customHeight="1" thickBot="1" x14ac:dyDescent="0.25">
      <c r="B7" s="272"/>
      <c r="C7" s="275"/>
      <c r="D7" s="171" t="s">
        <v>612</v>
      </c>
      <c r="E7" s="47"/>
      <c r="F7" s="144"/>
      <c r="H7" s="281" t="s">
        <v>694</v>
      </c>
      <c r="I7" s="213" t="s">
        <v>695</v>
      </c>
    </row>
    <row r="8" spans="1:9" ht="120.75" thickBot="1" x14ac:dyDescent="0.25">
      <c r="B8" s="153" t="s">
        <v>87</v>
      </c>
      <c r="C8" s="173" t="s">
        <v>602</v>
      </c>
      <c r="D8" s="174" t="s">
        <v>637</v>
      </c>
      <c r="E8" s="89" t="s">
        <v>104</v>
      </c>
      <c r="F8" s="145"/>
      <c r="H8" s="282"/>
      <c r="I8" s="214" t="s">
        <v>696</v>
      </c>
    </row>
    <row r="9" spans="1:9" ht="90" x14ac:dyDescent="0.2">
      <c r="B9" s="270" t="s">
        <v>91</v>
      </c>
      <c r="C9" s="155" t="s">
        <v>707</v>
      </c>
      <c r="D9" s="166" t="s">
        <v>637</v>
      </c>
      <c r="E9" s="35" t="s">
        <v>104</v>
      </c>
      <c r="F9" s="146"/>
      <c r="H9" s="281" t="s">
        <v>697</v>
      </c>
      <c r="I9" s="213" t="s">
        <v>705</v>
      </c>
    </row>
    <row r="10" spans="1:9" ht="105.75" customHeight="1" thickBot="1" x14ac:dyDescent="0.25">
      <c r="B10" s="271"/>
      <c r="C10" s="156" t="s">
        <v>604</v>
      </c>
      <c r="D10" s="167" t="s">
        <v>637</v>
      </c>
      <c r="E10" s="41" t="s">
        <v>104</v>
      </c>
      <c r="F10" s="143"/>
      <c r="H10" s="282"/>
      <c r="I10" s="214" t="s">
        <v>698</v>
      </c>
    </row>
    <row r="11" spans="1:9" ht="137.25" customHeight="1" x14ac:dyDescent="0.2">
      <c r="B11" s="271"/>
      <c r="C11" s="175" t="s">
        <v>606</v>
      </c>
      <c r="D11" s="167" t="s">
        <v>637</v>
      </c>
      <c r="E11" s="41" t="s">
        <v>104</v>
      </c>
      <c r="F11" s="143"/>
      <c r="H11" s="283" t="s">
        <v>699</v>
      </c>
      <c r="I11" s="211" t="s">
        <v>700</v>
      </c>
    </row>
    <row r="12" spans="1:9" ht="151.5" customHeight="1" thickBot="1" x14ac:dyDescent="0.25">
      <c r="B12" s="272"/>
      <c r="C12" s="158" t="s">
        <v>607</v>
      </c>
      <c r="D12" s="172" t="s">
        <v>637</v>
      </c>
      <c r="E12" s="47" t="s">
        <v>104</v>
      </c>
      <c r="F12" s="144"/>
      <c r="H12" s="283"/>
      <c r="I12" s="211" t="s">
        <v>773</v>
      </c>
    </row>
    <row r="13" spans="1:9" ht="82.5" customHeight="1" x14ac:dyDescent="0.2">
      <c r="B13" s="270" t="s">
        <v>95</v>
      </c>
      <c r="C13" s="273" t="s">
        <v>610</v>
      </c>
      <c r="D13" s="166" t="s">
        <v>611</v>
      </c>
      <c r="E13" s="35" t="s">
        <v>104</v>
      </c>
      <c r="F13" s="146"/>
      <c r="H13" s="283"/>
      <c r="I13" s="109" t="s">
        <v>772</v>
      </c>
    </row>
    <row r="14" spans="1:9" ht="45" customHeight="1" thickBot="1" x14ac:dyDescent="0.25">
      <c r="B14" s="271"/>
      <c r="C14" s="276"/>
      <c r="D14" s="176" t="s">
        <v>613</v>
      </c>
      <c r="E14" s="41"/>
      <c r="F14" s="143"/>
      <c r="H14" s="283"/>
      <c r="I14" s="228" t="s">
        <v>701</v>
      </c>
    </row>
    <row r="15" spans="1:9" ht="210.75" customHeight="1" thickBot="1" x14ac:dyDescent="0.25">
      <c r="B15" s="272"/>
      <c r="C15" s="158" t="s">
        <v>614</v>
      </c>
      <c r="D15" s="255" t="s">
        <v>637</v>
      </c>
      <c r="E15" s="47" t="s">
        <v>104</v>
      </c>
      <c r="F15" s="144"/>
      <c r="H15" s="210" t="s">
        <v>702</v>
      </c>
      <c r="I15" s="215" t="s">
        <v>703</v>
      </c>
    </row>
    <row r="16" spans="1:9" ht="76.5" customHeight="1" thickBot="1" x14ac:dyDescent="0.25">
      <c r="B16" s="151" t="s">
        <v>92</v>
      </c>
      <c r="C16" s="177" t="s">
        <v>708</v>
      </c>
      <c r="D16" s="178" t="s">
        <v>637</v>
      </c>
      <c r="E16" s="169" t="s">
        <v>104</v>
      </c>
      <c r="F16" s="149"/>
      <c r="H16" s="212"/>
      <c r="I16" s="216" t="s">
        <v>704</v>
      </c>
    </row>
    <row r="17" spans="2:9" ht="136.5" customHeight="1" thickBot="1" x14ac:dyDescent="0.25">
      <c r="B17" s="151" t="s">
        <v>791</v>
      </c>
      <c r="C17" s="177" t="s">
        <v>790</v>
      </c>
      <c r="D17" s="255" t="s">
        <v>637</v>
      </c>
      <c r="E17" s="169" t="s">
        <v>104</v>
      </c>
      <c r="F17" s="149"/>
      <c r="H17" s="253"/>
      <c r="I17" s="254"/>
    </row>
    <row r="18" spans="2:9" ht="45" customHeight="1" x14ac:dyDescent="0.2">
      <c r="B18" s="270" t="s">
        <v>96</v>
      </c>
      <c r="C18" s="179" t="s">
        <v>620</v>
      </c>
      <c r="D18" s="180" t="s">
        <v>637</v>
      </c>
      <c r="E18" s="35" t="s">
        <v>104</v>
      </c>
      <c r="F18" s="146"/>
    </row>
    <row r="19" spans="2:9" ht="210.75" customHeight="1" x14ac:dyDescent="0.2">
      <c r="B19" s="271"/>
      <c r="C19" s="157" t="s">
        <v>621</v>
      </c>
      <c r="D19" s="170" t="s">
        <v>637</v>
      </c>
      <c r="E19" s="41" t="s">
        <v>104</v>
      </c>
      <c r="F19" s="143"/>
    </row>
    <row r="20" spans="2:9" ht="84.95" customHeight="1" x14ac:dyDescent="0.2">
      <c r="B20" s="271"/>
      <c r="C20" s="268" t="s">
        <v>623</v>
      </c>
      <c r="D20" s="181" t="s">
        <v>599</v>
      </c>
      <c r="E20" s="41" t="s">
        <v>104</v>
      </c>
      <c r="F20" s="143"/>
    </row>
    <row r="21" spans="2:9" ht="84.95" customHeight="1" x14ac:dyDescent="0.2">
      <c r="B21" s="271"/>
      <c r="C21" s="268"/>
      <c r="D21" s="170" t="s">
        <v>600</v>
      </c>
      <c r="E21" s="41" t="s">
        <v>104</v>
      </c>
      <c r="F21" s="143"/>
    </row>
    <row r="22" spans="2:9" ht="84.95" customHeight="1" x14ac:dyDescent="0.2">
      <c r="B22" s="271"/>
      <c r="C22" s="269"/>
      <c r="D22" s="182" t="s">
        <v>612</v>
      </c>
      <c r="E22" s="82" t="s">
        <v>104</v>
      </c>
      <c r="F22" s="148"/>
    </row>
    <row r="23" spans="2:9" ht="30" customHeight="1" x14ac:dyDescent="0.2">
      <c r="B23" s="271"/>
      <c r="C23" s="268" t="s">
        <v>624</v>
      </c>
      <c r="D23" s="167" t="s">
        <v>625</v>
      </c>
      <c r="E23" s="41" t="s">
        <v>104</v>
      </c>
      <c r="F23" s="143"/>
    </row>
    <row r="24" spans="2:9" ht="30" customHeight="1" x14ac:dyDescent="0.2">
      <c r="B24" s="271"/>
      <c r="C24" s="268"/>
      <c r="D24" s="167" t="s">
        <v>626</v>
      </c>
      <c r="E24" s="41" t="s">
        <v>104</v>
      </c>
      <c r="F24" s="143"/>
    </row>
    <row r="25" spans="2:9" ht="30" customHeight="1" x14ac:dyDescent="0.2">
      <c r="B25" s="271"/>
      <c r="C25" s="268"/>
      <c r="D25" s="167" t="s">
        <v>627</v>
      </c>
      <c r="E25" s="41" t="s">
        <v>104</v>
      </c>
      <c r="F25" s="143"/>
    </row>
    <row r="26" spans="2:9" ht="30" customHeight="1" x14ac:dyDescent="0.2">
      <c r="B26" s="271"/>
      <c r="C26" s="268"/>
      <c r="D26" s="167" t="s">
        <v>628</v>
      </c>
      <c r="E26" s="41" t="s">
        <v>104</v>
      </c>
      <c r="F26" s="143"/>
    </row>
    <row r="27" spans="2:9" ht="105" x14ac:dyDescent="0.2">
      <c r="B27" s="271"/>
      <c r="C27" s="162" t="s">
        <v>629</v>
      </c>
      <c r="D27" s="167" t="s">
        <v>637</v>
      </c>
      <c r="E27" s="41" t="s">
        <v>104</v>
      </c>
      <c r="F27" s="143"/>
    </row>
    <row r="28" spans="2:9" ht="45" customHeight="1" x14ac:dyDescent="0.2">
      <c r="B28" s="271"/>
      <c r="C28" s="268" t="s">
        <v>630</v>
      </c>
      <c r="D28" s="170" t="s">
        <v>599</v>
      </c>
      <c r="E28" s="41" t="s">
        <v>104</v>
      </c>
      <c r="F28" s="143"/>
    </row>
    <row r="29" spans="2:9" ht="45" customHeight="1" x14ac:dyDescent="0.2">
      <c r="B29" s="271"/>
      <c r="C29" s="268"/>
      <c r="D29" s="170" t="s">
        <v>600</v>
      </c>
      <c r="E29" s="41" t="s">
        <v>104</v>
      </c>
      <c r="F29" s="143"/>
    </row>
    <row r="30" spans="2:9" ht="45" customHeight="1" thickBot="1" x14ac:dyDescent="0.25">
      <c r="B30" s="271"/>
      <c r="C30" s="269"/>
      <c r="D30" s="182" t="s">
        <v>601</v>
      </c>
      <c r="E30" s="82" t="s">
        <v>104</v>
      </c>
      <c r="F30" s="148"/>
    </row>
    <row r="31" spans="2:9" ht="75" x14ac:dyDescent="0.2">
      <c r="B31" s="270" t="s">
        <v>97</v>
      </c>
      <c r="C31" s="183" t="s">
        <v>631</v>
      </c>
      <c r="D31" s="165" t="s">
        <v>637</v>
      </c>
      <c r="E31" s="35" t="s">
        <v>104</v>
      </c>
      <c r="F31" s="146"/>
    </row>
    <row r="32" spans="2:9" ht="60" x14ac:dyDescent="0.2">
      <c r="B32" s="271"/>
      <c r="C32" s="184" t="s">
        <v>632</v>
      </c>
      <c r="D32" s="170" t="s">
        <v>637</v>
      </c>
      <c r="E32" s="41" t="s">
        <v>104</v>
      </c>
      <c r="F32" s="143"/>
    </row>
    <row r="33" spans="2:6" ht="45.75" thickBot="1" x14ac:dyDescent="0.25">
      <c r="B33" s="272"/>
      <c r="C33" s="158" t="s">
        <v>633</v>
      </c>
      <c r="D33" s="171" t="s">
        <v>637</v>
      </c>
      <c r="E33" s="47" t="s">
        <v>104</v>
      </c>
      <c r="F33" s="144"/>
    </row>
  </sheetData>
  <sheetProtection algorithmName="SHA-512" hashValue="O1a2IrbN/VwCYnNRfo36fYMTjFKrR+fMDcMoHNJHjkrDyskIVFEfFYRseD8CH395V3l/Ib/D3P9aZUDwvJIciw==" saltValue="ARyL+vjqgudsD1OP7GQzew==" spinCount="100000" sheet="1" objects="1" scenarios="1" formatCells="0" formatColumns="0" formatRows="0" insertColumns="0" insertRows="0" insertHyperlinks="0"/>
  <mergeCells count="15">
    <mergeCell ref="H5:H6"/>
    <mergeCell ref="I5:I6"/>
    <mergeCell ref="H7:H8"/>
    <mergeCell ref="H11:H14"/>
    <mergeCell ref="H9:H10"/>
    <mergeCell ref="C5:C7"/>
    <mergeCell ref="B5:B7"/>
    <mergeCell ref="C13:C14"/>
    <mergeCell ref="B9:B12"/>
    <mergeCell ref="B13:B15"/>
    <mergeCell ref="C28:C30"/>
    <mergeCell ref="B18:B30"/>
    <mergeCell ref="B31:B33"/>
    <mergeCell ref="C20:C22"/>
    <mergeCell ref="C23:C26"/>
  </mergeCells>
  <conditionalFormatting sqref="E5:E33">
    <cfRule type="containsText" dxfId="115" priority="1" operator="containsText" text="No">
      <formula>NOT(ISERROR(SEARCH("No",E5)))</formula>
    </cfRule>
    <cfRule type="containsText" dxfId="114" priority="2" operator="containsText" text="Yes">
      <formula>NOT(ISERROR(SEARCH("Yes",E5)))</formula>
    </cfRule>
  </conditionalFormatting>
  <hyperlinks>
    <hyperlink ref="I15" r:id="rId1" display="https://nhsproviders.org/media/1182/board-assurance-a-tool-kit.pdf" xr:uid="{04CF443D-9CD4-4240-9948-A4B6B0917314}"/>
    <hyperlink ref="I16" r:id="rId2" display="https://www.gov.uk/government/publications/quality-governance-in-the-nhs-a-guide-for-provider-boards" xr:uid="{B51011F5-BEB9-428C-8AC3-3EB4372E1965}"/>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F01ABCA-7B77-41C2-949E-763F43C9D8E1}">
          <x14:formula1>
            <xm:f>Menus!$D$3:$D$4</xm:f>
          </x14:formula1>
          <xm:sqref>E5:E33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7C8EA-02BC-4AEB-8BEB-80536B2FD31F}">
  <sheetPr>
    <tabColor rgb="FF92D050"/>
  </sheetPr>
  <dimension ref="A2:F20"/>
  <sheetViews>
    <sheetView showGridLines="0" showRowColHeaders="0" workbookViewId="0"/>
  </sheetViews>
  <sheetFormatPr defaultRowHeight="14.25" x14ac:dyDescent="0.2"/>
  <cols>
    <col min="1" max="1" width="9.140625" style="16"/>
    <col min="2" max="2" width="13.7109375" style="16" customWidth="1"/>
    <col min="3" max="3" width="43.42578125" style="16" customWidth="1"/>
    <col min="4" max="4" width="50.85546875" style="16" customWidth="1"/>
    <col min="5" max="5" width="13" style="16" customWidth="1"/>
    <col min="6" max="6" width="11.28515625" style="16" bestFit="1" customWidth="1"/>
    <col min="7" max="16384" width="9.140625" style="16"/>
  </cols>
  <sheetData>
    <row r="2" spans="1:6" ht="15" x14ac:dyDescent="0.25">
      <c r="A2" s="60" t="s">
        <v>634</v>
      </c>
      <c r="E2" s="197" t="s">
        <v>672</v>
      </c>
    </row>
    <row r="3" spans="1:6" ht="15" thickBot="1" x14ac:dyDescent="0.25">
      <c r="E3" s="197" t="s">
        <v>673</v>
      </c>
    </row>
    <row r="4" spans="1:6" s="234" customFormat="1" ht="15.75" thickBot="1" x14ac:dyDescent="0.3">
      <c r="B4" s="238"/>
      <c r="C4" s="239" t="s">
        <v>15</v>
      </c>
      <c r="D4" s="239" t="s">
        <v>636</v>
      </c>
      <c r="E4" s="239" t="s">
        <v>88</v>
      </c>
      <c r="F4" s="240" t="s">
        <v>89</v>
      </c>
    </row>
    <row r="5" spans="1:6" ht="105" x14ac:dyDescent="0.2">
      <c r="B5" s="284" t="s">
        <v>87</v>
      </c>
      <c r="C5" s="152" t="s">
        <v>602</v>
      </c>
      <c r="D5" s="165" t="s">
        <v>637</v>
      </c>
      <c r="E5" s="35" t="s">
        <v>104</v>
      </c>
      <c r="F5" s="142"/>
    </row>
    <row r="6" spans="1:6" ht="76.5" customHeight="1" thickBot="1" x14ac:dyDescent="0.25">
      <c r="B6" s="286"/>
      <c r="C6" s="154" t="s">
        <v>603</v>
      </c>
      <c r="D6" s="171" t="s">
        <v>637</v>
      </c>
      <c r="E6" s="47" t="s">
        <v>104</v>
      </c>
      <c r="F6" s="144"/>
    </row>
    <row r="7" spans="1:6" ht="90" x14ac:dyDescent="0.2">
      <c r="B7" s="284" t="s">
        <v>91</v>
      </c>
      <c r="C7" s="155" t="s">
        <v>707</v>
      </c>
      <c r="D7" s="165" t="s">
        <v>637</v>
      </c>
      <c r="E7" s="35" t="s">
        <v>104</v>
      </c>
      <c r="F7" s="146"/>
    </row>
    <row r="8" spans="1:6" ht="105.75" customHeight="1" x14ac:dyDescent="0.2">
      <c r="B8" s="285"/>
      <c r="C8" s="157" t="s">
        <v>605</v>
      </c>
      <c r="D8" s="170" t="s">
        <v>637</v>
      </c>
      <c r="E8" s="41" t="s">
        <v>104</v>
      </c>
      <c r="F8" s="143"/>
    </row>
    <row r="9" spans="1:6" ht="106.5" customHeight="1" x14ac:dyDescent="0.2">
      <c r="B9" s="285"/>
      <c r="C9" s="157" t="s">
        <v>609</v>
      </c>
      <c r="D9" s="170" t="s">
        <v>637</v>
      </c>
      <c r="E9" s="41" t="s">
        <v>104</v>
      </c>
      <c r="F9" s="143"/>
    </row>
    <row r="10" spans="1:6" ht="106.5" customHeight="1" thickBot="1" x14ac:dyDescent="0.25">
      <c r="B10" s="286"/>
      <c r="C10" s="158" t="s">
        <v>608</v>
      </c>
      <c r="D10" s="171" t="s">
        <v>637</v>
      </c>
      <c r="E10" s="47" t="s">
        <v>104</v>
      </c>
      <c r="F10" s="144"/>
    </row>
    <row r="11" spans="1:6" ht="78" customHeight="1" thickBot="1" x14ac:dyDescent="0.25">
      <c r="B11" s="159" t="s">
        <v>95</v>
      </c>
      <c r="C11" s="160" t="s">
        <v>615</v>
      </c>
      <c r="D11" s="168" t="s">
        <v>637</v>
      </c>
      <c r="E11" s="164" t="s">
        <v>104</v>
      </c>
      <c r="F11" s="147"/>
    </row>
    <row r="12" spans="1:6" ht="108" customHeight="1" x14ac:dyDescent="0.2">
      <c r="B12" s="284" t="s">
        <v>92</v>
      </c>
      <c r="C12" s="287" t="s">
        <v>709</v>
      </c>
      <c r="D12" s="166" t="s">
        <v>599</v>
      </c>
      <c r="E12" s="35" t="s">
        <v>104</v>
      </c>
      <c r="F12" s="146"/>
    </row>
    <row r="13" spans="1:6" ht="111.75" customHeight="1" x14ac:dyDescent="0.2">
      <c r="B13" s="285"/>
      <c r="C13" s="268"/>
      <c r="D13" s="167" t="s">
        <v>600</v>
      </c>
      <c r="E13" s="41" t="s">
        <v>104</v>
      </c>
      <c r="F13" s="143"/>
    </row>
    <row r="14" spans="1:6" ht="122.25" customHeight="1" x14ac:dyDescent="0.2">
      <c r="B14" s="285"/>
      <c r="C14" s="268"/>
      <c r="D14" s="167" t="s">
        <v>612</v>
      </c>
      <c r="E14" s="41"/>
      <c r="F14" s="143"/>
    </row>
    <row r="15" spans="1:6" ht="81" customHeight="1" thickBot="1" x14ac:dyDescent="0.25">
      <c r="B15" s="286"/>
      <c r="C15" s="161" t="s">
        <v>616</v>
      </c>
      <c r="D15" s="171" t="s">
        <v>637</v>
      </c>
      <c r="E15" s="47" t="s">
        <v>104</v>
      </c>
      <c r="F15" s="144"/>
    </row>
    <row r="16" spans="1:6" ht="90" x14ac:dyDescent="0.2">
      <c r="B16" s="284" t="s">
        <v>93</v>
      </c>
      <c r="C16" s="155" t="s">
        <v>617</v>
      </c>
      <c r="D16" s="165" t="s">
        <v>637</v>
      </c>
      <c r="E16" s="35" t="s">
        <v>104</v>
      </c>
      <c r="F16" s="146"/>
    </row>
    <row r="17" spans="2:6" ht="170.25" customHeight="1" x14ac:dyDescent="0.2">
      <c r="B17" s="285"/>
      <c r="C17" s="162" t="s">
        <v>618</v>
      </c>
      <c r="D17" s="170" t="s">
        <v>637</v>
      </c>
      <c r="E17" s="41" t="s">
        <v>104</v>
      </c>
      <c r="F17" s="143"/>
    </row>
    <row r="18" spans="2:6" ht="165" x14ac:dyDescent="0.2">
      <c r="B18" s="285"/>
      <c r="C18" s="162" t="s">
        <v>192</v>
      </c>
      <c r="D18" s="170" t="s">
        <v>637</v>
      </c>
      <c r="E18" s="41" t="s">
        <v>104</v>
      </c>
      <c r="F18" s="143"/>
    </row>
    <row r="19" spans="2:6" ht="63.75" customHeight="1" thickBot="1" x14ac:dyDescent="0.25">
      <c r="B19" s="286"/>
      <c r="C19" s="158" t="s">
        <v>619</v>
      </c>
      <c r="D19" s="171" t="s">
        <v>637</v>
      </c>
      <c r="E19" s="47" t="s">
        <v>104</v>
      </c>
      <c r="F19" s="144"/>
    </row>
    <row r="20" spans="2:6" ht="105.75" thickBot="1" x14ac:dyDescent="0.25">
      <c r="B20" s="159" t="s">
        <v>96</v>
      </c>
      <c r="C20" s="163" t="s">
        <v>622</v>
      </c>
      <c r="D20" s="168" t="s">
        <v>637</v>
      </c>
      <c r="E20" s="164" t="s">
        <v>104</v>
      </c>
      <c r="F20" s="147"/>
    </row>
  </sheetData>
  <sheetProtection algorithmName="SHA-512" hashValue="SAP4Wi1qYsioMzJTXU2iA+rBu6wF0zaH7tuLfIZwBF4kEKUUXrEhjGwsHByg+3kIZg2oWRZ2OrJ0dTW5VEccUg==" saltValue="1zGNL7EdlrXdZmlseN2W3g==" spinCount="100000" sheet="1" objects="1" scenarios="1" formatCells="0" formatColumns="0" formatRows="0" insertColumns="0" insertRows="0" insertHyperlinks="0"/>
  <mergeCells count="5">
    <mergeCell ref="B16:B19"/>
    <mergeCell ref="B7:B10"/>
    <mergeCell ref="B5:B6"/>
    <mergeCell ref="C12:C14"/>
    <mergeCell ref="B12:B15"/>
  </mergeCells>
  <conditionalFormatting sqref="E5:E20">
    <cfRule type="containsText" dxfId="113" priority="1" operator="containsText" text="No">
      <formula>NOT(ISERROR(SEARCH("No",E5)))</formula>
    </cfRule>
    <cfRule type="containsText" dxfId="112" priority="2" operator="containsText" text="Yes">
      <formula>NOT(ISERROR(SEARCH("Yes",E5)))</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9F89772-BBB9-4C31-8882-0B7C7D748CAB}">
          <x14:formula1>
            <xm:f>Menus!$D$3:$D$4</xm:f>
          </x14:formula1>
          <xm:sqref>E5:E20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BAE00-DA50-4D6D-A8DA-E6EA6F4D13CD}">
  <sheetPr codeName="Sheet5">
    <tabColor rgb="FF41B6E6"/>
  </sheetPr>
  <dimension ref="A1:K15"/>
  <sheetViews>
    <sheetView showGridLines="0" showRowColHeaders="0" workbookViewId="0">
      <selection activeCell="E10" sqref="E10"/>
    </sheetView>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row r="2" spans="1:11" ht="18.75" thickBot="1" x14ac:dyDescent="0.3">
      <c r="A2" s="63"/>
      <c r="B2" s="64"/>
      <c r="C2" s="288" t="s">
        <v>13</v>
      </c>
      <c r="D2" s="289"/>
      <c r="E2" s="289"/>
      <c r="F2" s="289"/>
      <c r="G2" s="290"/>
      <c r="I2" s="25" t="s">
        <v>22</v>
      </c>
    </row>
    <row r="3" spans="1:11" ht="59.25" customHeight="1" thickBot="1" x14ac:dyDescent="0.3">
      <c r="A3" s="65"/>
      <c r="B3" s="66"/>
      <c r="C3" s="291" t="s">
        <v>126</v>
      </c>
      <c r="D3" s="292"/>
      <c r="E3" s="292"/>
      <c r="F3" s="292"/>
      <c r="G3" s="293"/>
      <c r="I3" s="49"/>
      <c r="K3" s="57" t="s">
        <v>63</v>
      </c>
    </row>
    <row r="4" spans="1:11" ht="16.5" customHeight="1" x14ac:dyDescent="0.25">
      <c r="B4" s="30"/>
      <c r="C4" s="30"/>
      <c r="D4" s="30"/>
      <c r="E4" s="30"/>
      <c r="F4" s="30"/>
      <c r="H4" s="17"/>
      <c r="I4" s="17"/>
    </row>
    <row r="5" spans="1:11" ht="18" x14ac:dyDescent="0.25">
      <c r="A5" s="17" t="s">
        <v>710</v>
      </c>
    </row>
    <row r="6" spans="1:11" ht="15" thickBot="1" x14ac:dyDescent="0.25"/>
    <row r="7" spans="1:11" s="234" customFormat="1" ht="33" customHeight="1" thickBot="1" x14ac:dyDescent="0.3">
      <c r="A7" s="230"/>
      <c r="B7" s="294" t="s">
        <v>15</v>
      </c>
      <c r="C7" s="295"/>
      <c r="D7" s="231" t="s">
        <v>16</v>
      </c>
      <c r="E7" s="231" t="s">
        <v>21</v>
      </c>
      <c r="F7" s="232" t="s">
        <v>18</v>
      </c>
      <c r="G7" s="232" t="s">
        <v>17</v>
      </c>
      <c r="H7" s="231" t="s">
        <v>19</v>
      </c>
      <c r="I7" s="231" t="s">
        <v>115</v>
      </c>
      <c r="J7" s="232" t="s">
        <v>116</v>
      </c>
      <c r="K7" s="233" t="s">
        <v>117</v>
      </c>
    </row>
    <row r="8" spans="1:11" ht="43.5" customHeight="1" x14ac:dyDescent="0.2">
      <c r="A8" s="75">
        <v>1.1000000000000001</v>
      </c>
      <c r="B8" s="298" t="s">
        <v>711</v>
      </c>
      <c r="C8" s="299"/>
      <c r="D8" s="31"/>
      <c r="E8" s="32"/>
      <c r="F8" s="33"/>
      <c r="G8" s="34" t="s">
        <v>2</v>
      </c>
      <c r="H8" s="32"/>
      <c r="I8" s="32"/>
      <c r="J8" s="35"/>
      <c r="K8" s="36"/>
    </row>
    <row r="9" spans="1:11" ht="60" customHeight="1" x14ac:dyDescent="0.2">
      <c r="A9" s="72">
        <v>1.2</v>
      </c>
      <c r="B9" s="296" t="s">
        <v>712</v>
      </c>
      <c r="C9" s="296"/>
      <c r="D9" s="37"/>
      <c r="E9" s="38"/>
      <c r="F9" s="39"/>
      <c r="G9" s="40" t="s">
        <v>2</v>
      </c>
      <c r="H9" s="38"/>
      <c r="I9" s="38"/>
      <c r="J9" s="41"/>
      <c r="K9" s="42"/>
    </row>
    <row r="10" spans="1:11" ht="105.75" customHeight="1" x14ac:dyDescent="0.2">
      <c r="A10" s="72">
        <v>1.3</v>
      </c>
      <c r="B10" s="296" t="s">
        <v>713</v>
      </c>
      <c r="C10" s="296"/>
      <c r="D10" s="37"/>
      <c r="E10" s="38"/>
      <c r="F10" s="39"/>
      <c r="G10" s="40" t="s">
        <v>2</v>
      </c>
      <c r="H10" s="76"/>
      <c r="I10" s="76"/>
      <c r="J10" s="41"/>
      <c r="K10" s="42"/>
    </row>
    <row r="11" spans="1:11" ht="60" customHeight="1" x14ac:dyDescent="0.2">
      <c r="A11" s="72">
        <v>1.4</v>
      </c>
      <c r="B11" s="296" t="s">
        <v>133</v>
      </c>
      <c r="C11" s="296"/>
      <c r="D11" s="37"/>
      <c r="E11" s="38"/>
      <c r="F11" s="39"/>
      <c r="G11" s="40" t="s">
        <v>2</v>
      </c>
      <c r="H11" s="76"/>
      <c r="I11" s="76"/>
      <c r="J11" s="41"/>
      <c r="K11" s="42"/>
    </row>
    <row r="12" spans="1:11" ht="73.5" customHeight="1" x14ac:dyDescent="0.2">
      <c r="A12" s="72">
        <v>1.5</v>
      </c>
      <c r="B12" s="296" t="s">
        <v>755</v>
      </c>
      <c r="C12" s="296"/>
      <c r="D12" s="37"/>
      <c r="E12" s="38"/>
      <c r="F12" s="39"/>
      <c r="G12" s="40" t="s">
        <v>2</v>
      </c>
      <c r="H12" s="76"/>
      <c r="I12" s="76"/>
      <c r="J12" s="41"/>
      <c r="K12" s="42"/>
    </row>
    <row r="13" spans="1:11" ht="57" customHeight="1" thickBot="1" x14ac:dyDescent="0.25">
      <c r="A13" s="74">
        <v>1.6</v>
      </c>
      <c r="B13" s="297" t="s">
        <v>134</v>
      </c>
      <c r="C13" s="297"/>
      <c r="D13" s="43"/>
      <c r="E13" s="44"/>
      <c r="F13" s="45"/>
      <c r="G13" s="46" t="s">
        <v>2</v>
      </c>
      <c r="H13" s="77"/>
      <c r="I13" s="77"/>
      <c r="J13" s="47"/>
      <c r="K13" s="48"/>
    </row>
    <row r="14" spans="1:11" ht="42.75" customHeight="1" x14ac:dyDescent="0.2"/>
    <row r="15" spans="1:11" ht="86.25" customHeight="1" x14ac:dyDescent="0.2"/>
  </sheetData>
  <sheetProtection algorithmName="SHA-512" hashValue="nIV7N+uCpxHxHm9vzg26fJ4tbmx1vAMC5EOkH77XkyGdTO2btI3sdPzvfl0+yqIKQkntfbFrk8Mn8vCRW3YCaQ==" saltValue="W8ZA2aVNR3p2wWqLcqmFQA==" spinCount="100000" sheet="1" objects="1" scenarios="1" formatCells="0" formatColumns="0" formatRows="0" insertColumns="0" insertRows="0" insertHyperlinks="0"/>
  <mergeCells count="9">
    <mergeCell ref="C2:G2"/>
    <mergeCell ref="C3:G3"/>
    <mergeCell ref="B7:C7"/>
    <mergeCell ref="B12:C12"/>
    <mergeCell ref="B13:C13"/>
    <mergeCell ref="B8:C8"/>
    <mergeCell ref="B9:C9"/>
    <mergeCell ref="B10:C10"/>
    <mergeCell ref="B11:C11"/>
  </mergeCells>
  <conditionalFormatting sqref="F8:F13">
    <cfRule type="cellIs" dxfId="111" priority="1" operator="lessThan">
      <formula>TODAY()</formula>
    </cfRule>
    <cfRule type="cellIs" dxfId="110" priority="2" operator="lessThan">
      <formula>TODAY() + 28</formula>
    </cfRule>
  </conditionalFormatting>
  <conditionalFormatting sqref="G8:G13">
    <cfRule type="containsText" dxfId="109" priority="5" operator="containsText" text="Blue">
      <formula>NOT(ISERROR(SEARCH("Blue",G8)))</formula>
    </cfRule>
    <cfRule type="containsText" dxfId="108" priority="6" operator="containsText" text="Amber">
      <formula>NOT(ISERROR(SEARCH("Amber",G8)))</formula>
    </cfRule>
    <cfRule type="containsText" dxfId="107" priority="7" operator="containsText" text="Green">
      <formula>NOT(ISERROR(SEARCH("Green",G8)))</formula>
    </cfRule>
    <cfRule type="beginsWith" dxfId="106" priority="8" operator="beginsWith" text="Red">
      <formula>LEFT(G8,LEN("Red"))="Red"</formula>
    </cfRule>
  </conditionalFormatting>
  <conditionalFormatting sqref="J8:J13">
    <cfRule type="expression" dxfId="105" priority="4">
      <formula>IF(AND(G8="Blue", J8=""),TRUE)</formula>
    </cfRule>
  </conditionalFormatting>
  <conditionalFormatting sqref="K8:K13">
    <cfRule type="expression" dxfId="104" priority="3">
      <formula>IF(AND(G8="Blue",K8=""),TRUE)</formula>
    </cfRule>
  </conditionalFormatting>
  <hyperlinks>
    <hyperlink ref="K3" location="'SA1 Guidance'!A1" display="Link to SA1 Guidance" xr:uid="{33F33D40-ACF6-4FC2-80DB-1AB3DE5F2A47}"/>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F5B6AAF-FE25-48E7-9FB7-FEF4B1C5CCD5}">
          <x14:formula1>
            <xm:f>Menus!$B$3:$B$7</xm:f>
          </x14:formula1>
          <xm:sqref>G8:G13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5AEFB-C6BD-4F81-B28E-80744BA21B51}">
  <sheetPr codeName="Sheet6">
    <tabColor rgb="FF41B6E6"/>
  </sheetPr>
  <dimension ref="A1:K10"/>
  <sheetViews>
    <sheetView showGridLines="0" showRowColHeaders="0" workbookViewId="0">
      <selection activeCell="A7" sqref="A7:XFD7"/>
    </sheetView>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row r="2" spans="1:11" ht="18.75" thickBot="1" x14ac:dyDescent="0.3">
      <c r="A2" s="63"/>
      <c r="B2" s="64"/>
      <c r="C2" s="288" t="s">
        <v>23</v>
      </c>
      <c r="D2" s="289"/>
      <c r="E2" s="289"/>
      <c r="F2" s="289"/>
      <c r="G2" s="290"/>
      <c r="I2" s="25" t="s">
        <v>22</v>
      </c>
    </row>
    <row r="3" spans="1:11" ht="59.25" customHeight="1" thickBot="1" x14ac:dyDescent="0.3">
      <c r="A3" s="65"/>
      <c r="B3" s="66"/>
      <c r="C3" s="291" t="s">
        <v>127</v>
      </c>
      <c r="D3" s="292"/>
      <c r="E3" s="292"/>
      <c r="F3" s="292"/>
      <c r="G3" s="293"/>
      <c r="I3" s="49"/>
      <c r="K3" s="57" t="s">
        <v>65</v>
      </c>
    </row>
    <row r="4" spans="1:11" ht="16.5" customHeight="1" x14ac:dyDescent="0.25">
      <c r="B4" s="30"/>
      <c r="C4" s="30"/>
      <c r="D4" s="30"/>
      <c r="E4" s="30"/>
      <c r="F4" s="30"/>
      <c r="H4" s="17"/>
      <c r="I4" s="17"/>
    </row>
    <row r="5" spans="1:11" ht="18" x14ac:dyDescent="0.25">
      <c r="A5" s="17" t="s">
        <v>714</v>
      </c>
    </row>
    <row r="6" spans="1:11" ht="15" thickBot="1" x14ac:dyDescent="0.25"/>
    <row r="7" spans="1:11" s="234" customFormat="1" ht="33" customHeight="1" thickBot="1" x14ac:dyDescent="0.3">
      <c r="A7" s="230"/>
      <c r="B7" s="294" t="s">
        <v>15</v>
      </c>
      <c r="C7" s="295"/>
      <c r="D7" s="231" t="s">
        <v>16</v>
      </c>
      <c r="E7" s="231" t="s">
        <v>21</v>
      </c>
      <c r="F7" s="232" t="s">
        <v>118</v>
      </c>
      <c r="G7" s="232" t="s">
        <v>17</v>
      </c>
      <c r="H7" s="231" t="s">
        <v>19</v>
      </c>
      <c r="I7" s="231" t="s">
        <v>115</v>
      </c>
      <c r="J7" s="232" t="s">
        <v>116</v>
      </c>
      <c r="K7" s="233" t="s">
        <v>117</v>
      </c>
    </row>
    <row r="8" spans="1:11" ht="131.25" customHeight="1" x14ac:dyDescent="0.2">
      <c r="A8" s="75">
        <v>2.1</v>
      </c>
      <c r="B8" s="298" t="s">
        <v>135</v>
      </c>
      <c r="C8" s="299"/>
      <c r="D8" s="31"/>
      <c r="E8" s="32"/>
      <c r="F8" s="33"/>
      <c r="G8" s="34" t="s">
        <v>2</v>
      </c>
      <c r="H8" s="32"/>
      <c r="I8" s="32"/>
      <c r="J8" s="35"/>
      <c r="K8" s="36"/>
    </row>
    <row r="9" spans="1:11" ht="85.5" customHeight="1" thickBot="1" x14ac:dyDescent="0.25">
      <c r="A9" s="74">
        <v>2.2000000000000002</v>
      </c>
      <c r="B9" s="297" t="s">
        <v>136</v>
      </c>
      <c r="C9" s="297"/>
      <c r="D9" s="43"/>
      <c r="E9" s="44"/>
      <c r="F9" s="45"/>
      <c r="G9" s="46" t="s">
        <v>2</v>
      </c>
      <c r="H9" s="44"/>
      <c r="I9" s="44"/>
      <c r="J9" s="47"/>
      <c r="K9" s="48"/>
    </row>
    <row r="10" spans="1:11" ht="45" customHeight="1" x14ac:dyDescent="0.2"/>
  </sheetData>
  <sheetProtection algorithmName="SHA-512" hashValue="uQtn13WyH8ItZxfR/6xL1vlIW6sc1vx8iKE4IApq6eSEbPkfRjJWhblhIGIjG0qyTl1MjzPC/hJb/dRhU16q4Q==" saltValue="y8/H5nyeomSTY1Dn52XNjg==" spinCount="100000" sheet="1" objects="1" scenarios="1" formatCells="0" formatColumns="0" formatRows="0" insertColumns="0" insertRows="0" insertHyperlinks="0"/>
  <mergeCells count="5">
    <mergeCell ref="B8:C8"/>
    <mergeCell ref="B9:C9"/>
    <mergeCell ref="C2:G2"/>
    <mergeCell ref="C3:G3"/>
    <mergeCell ref="B7:C7"/>
  </mergeCells>
  <conditionalFormatting sqref="F8:F9">
    <cfRule type="cellIs" dxfId="103" priority="1" operator="lessThan">
      <formula>TODAY()</formula>
    </cfRule>
    <cfRule type="cellIs" dxfId="102" priority="2" operator="lessThan">
      <formula>TODAY() + 28</formula>
    </cfRule>
  </conditionalFormatting>
  <conditionalFormatting sqref="G8:G9">
    <cfRule type="containsText" dxfId="101" priority="5" operator="containsText" text="Blue">
      <formula>NOT(ISERROR(SEARCH("Blue",G8)))</formula>
    </cfRule>
    <cfRule type="containsText" dxfId="100" priority="6" operator="containsText" text="Amber">
      <formula>NOT(ISERROR(SEARCH("Amber",G8)))</formula>
    </cfRule>
    <cfRule type="containsText" dxfId="99" priority="7" operator="containsText" text="Green">
      <formula>NOT(ISERROR(SEARCH("Green",G8)))</formula>
    </cfRule>
    <cfRule type="beginsWith" dxfId="98" priority="8" operator="beginsWith" text="Red">
      <formula>LEFT(G8,LEN("Red"))="Red"</formula>
    </cfRule>
  </conditionalFormatting>
  <conditionalFormatting sqref="J8:J9">
    <cfRule type="expression" dxfId="97" priority="4">
      <formula>IF(AND(G8="Blue", J8=""),TRUE)</formula>
    </cfRule>
  </conditionalFormatting>
  <conditionalFormatting sqref="K8:K9">
    <cfRule type="expression" dxfId="96" priority="3">
      <formula>IF(AND(G8="Blue",K8=""),TRUE)</formula>
    </cfRule>
  </conditionalFormatting>
  <hyperlinks>
    <hyperlink ref="K3" location="'SA2 Guidance'!A1" display="Link to SA2 Guidance" xr:uid="{67887D8B-F77E-4A50-8365-AC3C920CA14E}"/>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F37716A-2706-4DC3-9717-39B445EEDB97}">
          <x14:formula1>
            <xm:f>Menus!$B$3:$B$7</xm:f>
          </x14:formula1>
          <xm:sqref>G8:G9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4FBF2-4CC8-47C5-ADEC-992BE87E6814}">
  <sheetPr codeName="Sheet7">
    <tabColor rgb="FF41B6E6"/>
  </sheetPr>
  <dimension ref="A1:K12"/>
  <sheetViews>
    <sheetView showGridLines="0" showRowColHeaders="0" workbookViewId="0"/>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row r="2" spans="1:11" ht="18.75" thickBot="1" x14ac:dyDescent="0.3">
      <c r="A2" s="63"/>
      <c r="B2" s="64"/>
      <c r="C2" s="288" t="s">
        <v>31</v>
      </c>
      <c r="D2" s="289"/>
      <c r="E2" s="289"/>
      <c r="F2" s="289"/>
      <c r="G2" s="290"/>
      <c r="I2" s="25" t="s">
        <v>22</v>
      </c>
    </row>
    <row r="3" spans="1:11" ht="59.25" customHeight="1" thickBot="1" x14ac:dyDescent="0.3">
      <c r="A3" s="65"/>
      <c r="B3" s="66"/>
      <c r="C3" s="291" t="s">
        <v>128</v>
      </c>
      <c r="D3" s="292"/>
      <c r="E3" s="292"/>
      <c r="F3" s="292"/>
      <c r="G3" s="293"/>
      <c r="I3" s="49"/>
      <c r="K3" s="57" t="s">
        <v>66</v>
      </c>
    </row>
    <row r="4" spans="1:11" ht="16.5" customHeight="1" x14ac:dyDescent="0.25">
      <c r="B4" s="30"/>
      <c r="C4" s="30"/>
      <c r="D4" s="30"/>
      <c r="E4" s="30"/>
      <c r="F4" s="30"/>
      <c r="H4" s="17"/>
      <c r="I4" s="17"/>
    </row>
    <row r="5" spans="1:11" ht="18" x14ac:dyDescent="0.25">
      <c r="A5" s="17" t="s">
        <v>714</v>
      </c>
    </row>
    <row r="6" spans="1:11" ht="15" thickBot="1" x14ac:dyDescent="0.25"/>
    <row r="7" spans="1:11" s="234" customFormat="1" ht="33" customHeight="1" thickBot="1" x14ac:dyDescent="0.3">
      <c r="A7" s="230"/>
      <c r="B7" s="294" t="s">
        <v>15</v>
      </c>
      <c r="C7" s="295"/>
      <c r="D7" s="231" t="s">
        <v>16</v>
      </c>
      <c r="E7" s="231" t="s">
        <v>21</v>
      </c>
      <c r="F7" s="232" t="s">
        <v>118</v>
      </c>
      <c r="G7" s="232" t="s">
        <v>17</v>
      </c>
      <c r="H7" s="231" t="s">
        <v>19</v>
      </c>
      <c r="I7" s="231" t="s">
        <v>115</v>
      </c>
      <c r="J7" s="232" t="s">
        <v>116</v>
      </c>
      <c r="K7" s="233" t="s">
        <v>117</v>
      </c>
    </row>
    <row r="8" spans="1:11" ht="228.75" customHeight="1" x14ac:dyDescent="0.2">
      <c r="A8" s="75">
        <v>3.1</v>
      </c>
      <c r="B8" s="305" t="s">
        <v>149</v>
      </c>
      <c r="C8" s="306"/>
      <c r="D8" s="31"/>
      <c r="E8" s="32"/>
      <c r="F8" s="33"/>
      <c r="G8" s="34" t="s">
        <v>2</v>
      </c>
      <c r="H8" s="87"/>
      <c r="I8" s="87"/>
      <c r="J8" s="35"/>
      <c r="K8" s="36"/>
    </row>
    <row r="9" spans="1:11" ht="87" customHeight="1" x14ac:dyDescent="0.2">
      <c r="A9" s="72">
        <v>3.2</v>
      </c>
      <c r="B9" s="300" t="s">
        <v>153</v>
      </c>
      <c r="C9" s="300"/>
      <c r="D9" s="37"/>
      <c r="E9" s="38"/>
      <c r="F9" s="39"/>
      <c r="G9" s="40" t="s">
        <v>2</v>
      </c>
      <c r="H9" s="76"/>
      <c r="I9" s="76"/>
      <c r="J9" s="41"/>
      <c r="K9" s="42"/>
    </row>
    <row r="10" spans="1:11" ht="18.75" customHeight="1" x14ac:dyDescent="0.2">
      <c r="A10" s="302" t="s">
        <v>150</v>
      </c>
      <c r="B10" s="303"/>
      <c r="C10" s="303"/>
      <c r="D10" s="303"/>
      <c r="E10" s="303"/>
      <c r="F10" s="303"/>
      <c r="G10" s="303"/>
      <c r="H10" s="303"/>
      <c r="I10" s="303"/>
      <c r="J10" s="303"/>
      <c r="K10" s="304"/>
    </row>
    <row r="11" spans="1:11" ht="28.5" customHeight="1" x14ac:dyDescent="0.2">
      <c r="A11" s="72">
        <v>3.3</v>
      </c>
      <c r="B11" s="300" t="s">
        <v>152</v>
      </c>
      <c r="C11" s="300"/>
      <c r="D11" s="67"/>
      <c r="E11" s="68"/>
      <c r="F11" s="69">
        <v>45566</v>
      </c>
      <c r="G11" s="70" t="s">
        <v>2</v>
      </c>
      <c r="H11" s="88"/>
      <c r="I11" s="88"/>
      <c r="J11" s="71"/>
      <c r="K11" s="73"/>
    </row>
    <row r="12" spans="1:11" ht="45" customHeight="1" thickBot="1" x14ac:dyDescent="0.25">
      <c r="A12" s="74">
        <v>3.4</v>
      </c>
      <c r="B12" s="301" t="s">
        <v>151</v>
      </c>
      <c r="C12" s="301"/>
      <c r="D12" s="198"/>
      <c r="E12" s="199"/>
      <c r="F12" s="200"/>
      <c r="G12" s="201" t="s">
        <v>2</v>
      </c>
      <c r="H12" s="229"/>
      <c r="I12" s="229"/>
      <c r="J12" s="202"/>
      <c r="K12" s="203"/>
    </row>
  </sheetData>
  <sheetProtection algorithmName="SHA-512" hashValue="9hTEzxxJnBDV1unLrVuIrV74ayvUojHSeV0SuODSQFmav2uBaOrBgXM/W+H8X+Ch0Oo+/2KpVbOnQZTryiThkQ==" saltValue="klN2v4ocRyQAfbYPMUPHUQ==" spinCount="100000" sheet="1" objects="1" scenarios="1" formatCells="0" formatColumns="0" formatRows="0" insertColumns="0" insertRows="0" insertHyperlinks="0"/>
  <mergeCells count="8">
    <mergeCell ref="B11:C11"/>
    <mergeCell ref="B12:C12"/>
    <mergeCell ref="C2:G2"/>
    <mergeCell ref="C3:G3"/>
    <mergeCell ref="B7:C7"/>
    <mergeCell ref="A10:K10"/>
    <mergeCell ref="B8:C8"/>
    <mergeCell ref="B9:C9"/>
  </mergeCells>
  <conditionalFormatting sqref="F8:F9 F11:F12">
    <cfRule type="cellIs" dxfId="95" priority="1" operator="lessThan">
      <formula>TODAY()</formula>
    </cfRule>
    <cfRule type="cellIs" dxfId="94" priority="2" operator="lessThan">
      <formula>TODAY() + 28</formula>
    </cfRule>
  </conditionalFormatting>
  <conditionalFormatting sqref="G8:G9 G11:G12">
    <cfRule type="containsText" dxfId="93" priority="5" operator="containsText" text="Blue">
      <formula>NOT(ISERROR(SEARCH("Blue",G8)))</formula>
    </cfRule>
    <cfRule type="containsText" dxfId="92" priority="6" operator="containsText" text="Amber">
      <formula>NOT(ISERROR(SEARCH("Amber",G8)))</formula>
    </cfRule>
    <cfRule type="containsText" dxfId="91" priority="7" operator="containsText" text="Green">
      <formula>NOT(ISERROR(SEARCH("Green",G8)))</formula>
    </cfRule>
    <cfRule type="beginsWith" dxfId="90" priority="8" operator="beginsWith" text="Red">
      <formula>LEFT(G8,LEN("Red"))="Red"</formula>
    </cfRule>
  </conditionalFormatting>
  <conditionalFormatting sqref="J8:J9 J11:J12">
    <cfRule type="expression" dxfId="89" priority="4">
      <formula>IF(AND(G8="Blue", J8=""),TRUE)</formula>
    </cfRule>
  </conditionalFormatting>
  <conditionalFormatting sqref="K8:K9 K11:K12">
    <cfRule type="expression" dxfId="88" priority="3">
      <formula>IF(AND(G8="Blue",K8=""),TRUE)</formula>
    </cfRule>
  </conditionalFormatting>
  <hyperlinks>
    <hyperlink ref="K3" location="'SA3 Guidance'!A1" display="Link to SA3 Guidance" xr:uid="{2DFC921C-7786-49D7-A035-97554BCE1C1E}"/>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9FBB54A1-6165-452C-8F35-817D2E408138}">
          <x14:formula1>
            <xm:f>Menus!$B$3:$B$7</xm:f>
          </x14:formula1>
          <xm:sqref>G8:G9 G11:G12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DAFF9-6118-40AC-844E-2271EF58D212}">
  <sheetPr codeName="Sheet8">
    <tabColor rgb="FF41B6E6"/>
  </sheetPr>
  <dimension ref="A1:K37"/>
  <sheetViews>
    <sheetView showGridLines="0" showRowColHeaders="0" workbookViewId="0">
      <selection activeCell="B27" sqref="B27:C27"/>
    </sheetView>
  </sheetViews>
  <sheetFormatPr defaultRowHeight="14.25" x14ac:dyDescent="0.2"/>
  <cols>
    <col min="1" max="2" width="9.140625" style="16"/>
    <col min="3" max="3" width="38.5703125" style="16" customWidth="1"/>
    <col min="4" max="4" width="14.5703125" style="16" customWidth="1"/>
    <col min="5" max="5" width="38.5703125" style="16" customWidth="1"/>
    <col min="6" max="6" width="14.7109375" style="16" customWidth="1"/>
    <col min="7" max="7" width="14.140625" style="16" customWidth="1"/>
    <col min="8" max="8" width="37.140625" style="16" customWidth="1"/>
    <col min="9" max="9" width="35.7109375" style="16" customWidth="1"/>
    <col min="10" max="10" width="16.28515625" style="16" customWidth="1"/>
    <col min="11" max="11" width="11.140625" style="16" customWidth="1"/>
    <col min="12" max="16384" width="9.140625" style="16"/>
  </cols>
  <sheetData>
    <row r="1" spans="1:11" ht="15" thickBot="1" x14ac:dyDescent="0.25"/>
    <row r="2" spans="1:11" ht="18.75" thickBot="1" x14ac:dyDescent="0.3">
      <c r="A2" s="63"/>
      <c r="B2" s="64"/>
      <c r="C2" s="288" t="s">
        <v>30</v>
      </c>
      <c r="D2" s="289"/>
      <c r="E2" s="289"/>
      <c r="F2" s="289"/>
      <c r="G2" s="290"/>
      <c r="I2" s="25" t="s">
        <v>22</v>
      </c>
    </row>
    <row r="3" spans="1:11" ht="59.25" customHeight="1" thickBot="1" x14ac:dyDescent="0.3">
      <c r="A3" s="65"/>
      <c r="B3" s="66"/>
      <c r="C3" s="291" t="s">
        <v>129</v>
      </c>
      <c r="D3" s="292"/>
      <c r="E3" s="292"/>
      <c r="F3" s="292"/>
      <c r="G3" s="293"/>
      <c r="I3" s="49"/>
      <c r="K3" s="57" t="s">
        <v>67</v>
      </c>
    </row>
    <row r="4" spans="1:11" ht="16.5" customHeight="1" x14ac:dyDescent="0.25">
      <c r="B4" s="30"/>
      <c r="C4" s="30"/>
      <c r="D4" s="30"/>
      <c r="E4" s="30"/>
      <c r="F4" s="30"/>
      <c r="H4" s="17"/>
      <c r="I4" s="17"/>
    </row>
    <row r="5" spans="1:11" ht="18" x14ac:dyDescent="0.25">
      <c r="A5" s="17" t="s">
        <v>714</v>
      </c>
    </row>
    <row r="6" spans="1:11" ht="15" thickBot="1" x14ac:dyDescent="0.25"/>
    <row r="7" spans="1:11" s="234" customFormat="1" ht="33" customHeight="1" thickBot="1" x14ac:dyDescent="0.3">
      <c r="A7" s="230"/>
      <c r="B7" s="294" t="s">
        <v>15</v>
      </c>
      <c r="C7" s="295"/>
      <c r="D7" s="231" t="s">
        <v>16</v>
      </c>
      <c r="E7" s="231" t="s">
        <v>21</v>
      </c>
      <c r="F7" s="232" t="s">
        <v>118</v>
      </c>
      <c r="G7" s="232" t="s">
        <v>17</v>
      </c>
      <c r="H7" s="231" t="s">
        <v>19</v>
      </c>
      <c r="I7" s="231" t="s">
        <v>115</v>
      </c>
      <c r="J7" s="232" t="s">
        <v>116</v>
      </c>
      <c r="K7" s="233" t="s">
        <v>117</v>
      </c>
    </row>
    <row r="8" spans="1:11" ht="18" customHeight="1" x14ac:dyDescent="0.25">
      <c r="A8" s="319" t="s">
        <v>163</v>
      </c>
      <c r="B8" s="320"/>
      <c r="C8" s="320"/>
      <c r="D8" s="320"/>
      <c r="E8" s="320"/>
      <c r="F8" s="320"/>
      <c r="G8" s="320"/>
      <c r="H8" s="320"/>
      <c r="I8" s="320"/>
      <c r="J8" s="320"/>
      <c r="K8" s="321"/>
    </row>
    <row r="9" spans="1:11" ht="18" customHeight="1" x14ac:dyDescent="0.25">
      <c r="A9" s="316" t="s">
        <v>157</v>
      </c>
      <c r="B9" s="317"/>
      <c r="C9" s="317"/>
      <c r="D9" s="317"/>
      <c r="E9" s="317"/>
      <c r="F9" s="317"/>
      <c r="G9" s="317"/>
      <c r="H9" s="317"/>
      <c r="I9" s="317"/>
      <c r="J9" s="317"/>
      <c r="K9" s="318"/>
    </row>
    <row r="10" spans="1:11" ht="32.25" customHeight="1" x14ac:dyDescent="0.2">
      <c r="A10" s="72">
        <v>4.0999999999999996</v>
      </c>
      <c r="B10" s="300" t="s">
        <v>154</v>
      </c>
      <c r="C10" s="300"/>
      <c r="D10" s="37"/>
      <c r="E10" s="38"/>
      <c r="F10" s="39"/>
      <c r="G10" s="40" t="s">
        <v>2</v>
      </c>
      <c r="H10" s="38"/>
      <c r="I10" s="38"/>
      <c r="J10" s="41"/>
      <c r="K10" s="42"/>
    </row>
    <row r="11" spans="1:11" ht="86.25" customHeight="1" x14ac:dyDescent="0.2">
      <c r="A11" s="72">
        <v>4.2</v>
      </c>
      <c r="B11" s="300" t="s">
        <v>155</v>
      </c>
      <c r="C11" s="300"/>
      <c r="D11" s="37"/>
      <c r="E11" s="38"/>
      <c r="F11" s="39"/>
      <c r="G11" s="40" t="s">
        <v>2</v>
      </c>
      <c r="H11" s="38"/>
      <c r="I11" s="38"/>
      <c r="J11" s="41"/>
      <c r="K11" s="42"/>
    </row>
    <row r="12" spans="1:11" ht="57" customHeight="1" x14ac:dyDescent="0.2">
      <c r="A12" s="72">
        <v>4.3</v>
      </c>
      <c r="B12" s="300" t="s">
        <v>156</v>
      </c>
      <c r="C12" s="300"/>
      <c r="D12" s="37"/>
      <c r="E12" s="38"/>
      <c r="F12" s="39"/>
      <c r="G12" s="40" t="s">
        <v>2</v>
      </c>
      <c r="H12" s="76"/>
      <c r="I12" s="76"/>
      <c r="J12" s="41"/>
      <c r="K12" s="42"/>
    </row>
    <row r="13" spans="1:11" ht="18" customHeight="1" x14ac:dyDescent="0.25">
      <c r="A13" s="316" t="s">
        <v>158</v>
      </c>
      <c r="B13" s="317"/>
      <c r="C13" s="317"/>
      <c r="D13" s="317"/>
      <c r="E13" s="317"/>
      <c r="F13" s="317"/>
      <c r="G13" s="317"/>
      <c r="H13" s="317"/>
      <c r="I13" s="317"/>
      <c r="J13" s="317"/>
      <c r="K13" s="318"/>
    </row>
    <row r="14" spans="1:11" ht="44.25" customHeight="1" x14ac:dyDescent="0.2">
      <c r="A14" s="72">
        <v>4.4000000000000004</v>
      </c>
      <c r="B14" s="300" t="s">
        <v>159</v>
      </c>
      <c r="C14" s="300"/>
      <c r="D14" s="37"/>
      <c r="E14" s="38"/>
      <c r="F14" s="39"/>
      <c r="G14" s="40" t="s">
        <v>2</v>
      </c>
      <c r="H14" s="76"/>
      <c r="I14" s="76"/>
      <c r="J14" s="41"/>
      <c r="K14" s="42"/>
    </row>
    <row r="15" spans="1:11" ht="18" customHeight="1" x14ac:dyDescent="0.25">
      <c r="A15" s="316" t="s">
        <v>161</v>
      </c>
      <c r="B15" s="317"/>
      <c r="C15" s="317"/>
      <c r="D15" s="317"/>
      <c r="E15" s="317"/>
      <c r="F15" s="317"/>
      <c r="G15" s="317"/>
      <c r="H15" s="317"/>
      <c r="I15" s="317"/>
      <c r="J15" s="317"/>
      <c r="K15" s="318"/>
    </row>
    <row r="16" spans="1:11" ht="114" customHeight="1" x14ac:dyDescent="0.2">
      <c r="A16" s="72">
        <v>4.5</v>
      </c>
      <c r="B16" s="300" t="s">
        <v>160</v>
      </c>
      <c r="C16" s="300"/>
      <c r="D16" s="37"/>
      <c r="E16" s="38"/>
      <c r="F16" s="39"/>
      <c r="G16" s="40" t="s">
        <v>2</v>
      </c>
      <c r="H16" s="76"/>
      <c r="I16" s="76"/>
      <c r="J16" s="41"/>
      <c r="K16" s="42"/>
    </row>
    <row r="17" spans="1:11" ht="58.5" customHeight="1" x14ac:dyDescent="0.2">
      <c r="A17" s="72">
        <v>4.5999999999999996</v>
      </c>
      <c r="B17" s="300" t="s">
        <v>162</v>
      </c>
      <c r="C17" s="300"/>
      <c r="D17" s="37"/>
      <c r="E17" s="38"/>
      <c r="F17" s="39"/>
      <c r="G17" s="40" t="s">
        <v>2</v>
      </c>
      <c r="H17" s="76"/>
      <c r="I17" s="76"/>
      <c r="J17" s="41"/>
      <c r="K17" s="42"/>
    </row>
    <row r="18" spans="1:11" ht="18" customHeight="1" x14ac:dyDescent="0.25">
      <c r="A18" s="316" t="s">
        <v>164</v>
      </c>
      <c r="B18" s="317"/>
      <c r="C18" s="317"/>
      <c r="D18" s="317"/>
      <c r="E18" s="317"/>
      <c r="F18" s="317"/>
      <c r="G18" s="317"/>
      <c r="H18" s="317"/>
      <c r="I18" s="317"/>
      <c r="J18" s="317"/>
      <c r="K18" s="318"/>
    </row>
    <row r="19" spans="1:11" ht="105.75" customHeight="1" x14ac:dyDescent="0.2">
      <c r="A19" s="72">
        <v>4.7</v>
      </c>
      <c r="B19" s="312" t="s">
        <v>165</v>
      </c>
      <c r="C19" s="312"/>
      <c r="D19" s="37"/>
      <c r="E19" s="38"/>
      <c r="F19" s="39"/>
      <c r="G19" s="40" t="s">
        <v>2</v>
      </c>
      <c r="H19" s="76"/>
      <c r="I19" s="76"/>
      <c r="J19" s="41"/>
      <c r="K19" s="42"/>
    </row>
    <row r="20" spans="1:11" ht="71.25" customHeight="1" x14ac:dyDescent="0.2">
      <c r="A20" s="72">
        <v>4.8</v>
      </c>
      <c r="B20" s="312" t="s">
        <v>166</v>
      </c>
      <c r="C20" s="312"/>
      <c r="D20" s="37"/>
      <c r="E20" s="38"/>
      <c r="F20" s="39"/>
      <c r="G20" s="40" t="s">
        <v>2</v>
      </c>
      <c r="H20" s="76"/>
      <c r="I20" s="76"/>
      <c r="J20" s="41"/>
      <c r="K20" s="42"/>
    </row>
    <row r="21" spans="1:11" ht="31.5" customHeight="1" x14ac:dyDescent="0.2">
      <c r="A21" s="217">
        <v>4.9000000000000004</v>
      </c>
      <c r="B21" s="312" t="s">
        <v>168</v>
      </c>
      <c r="C21" s="312"/>
      <c r="D21" s="37"/>
      <c r="E21" s="38"/>
      <c r="F21" s="39"/>
      <c r="G21" s="40" t="s">
        <v>2</v>
      </c>
      <c r="H21" s="76"/>
      <c r="I21" s="76"/>
      <c r="J21" s="41"/>
      <c r="K21" s="42"/>
    </row>
    <row r="22" spans="1:11" ht="42.75" customHeight="1" x14ac:dyDescent="0.2">
      <c r="A22" s="98">
        <v>4.0999999999999996</v>
      </c>
      <c r="B22" s="312" t="s">
        <v>167</v>
      </c>
      <c r="C22" s="312"/>
      <c r="D22" s="37"/>
      <c r="E22" s="38"/>
      <c r="F22" s="39"/>
      <c r="G22" s="40" t="s">
        <v>2</v>
      </c>
      <c r="H22" s="76"/>
      <c r="I22" s="76"/>
      <c r="J22" s="41"/>
      <c r="K22" s="42"/>
    </row>
    <row r="23" spans="1:11" ht="33.75" customHeight="1" thickBot="1" x14ac:dyDescent="0.25">
      <c r="A23" s="84">
        <v>4.1100000000000003</v>
      </c>
      <c r="B23" s="322" t="s">
        <v>169</v>
      </c>
      <c r="C23" s="322"/>
      <c r="D23" s="78"/>
      <c r="E23" s="85"/>
      <c r="F23" s="80"/>
      <c r="G23" s="81" t="s">
        <v>2</v>
      </c>
      <c r="H23" s="79"/>
      <c r="I23" s="79"/>
      <c r="J23" s="82"/>
      <c r="K23" s="83"/>
    </row>
    <row r="24" spans="1:11" ht="18" customHeight="1" x14ac:dyDescent="0.25">
      <c r="A24" s="319" t="s">
        <v>170</v>
      </c>
      <c r="B24" s="320"/>
      <c r="C24" s="320"/>
      <c r="D24" s="320"/>
      <c r="E24" s="320"/>
      <c r="F24" s="320"/>
      <c r="G24" s="320"/>
      <c r="H24" s="320"/>
      <c r="I24" s="320"/>
      <c r="J24" s="320"/>
      <c r="K24" s="321"/>
    </row>
    <row r="25" spans="1:11" ht="171.75" customHeight="1" thickBot="1" x14ac:dyDescent="0.25">
      <c r="A25" s="74">
        <v>4.12</v>
      </c>
      <c r="B25" s="315" t="s">
        <v>171</v>
      </c>
      <c r="C25" s="315"/>
      <c r="D25" s="43"/>
      <c r="E25" s="44"/>
      <c r="F25" s="45"/>
      <c r="G25" s="46" t="s">
        <v>2</v>
      </c>
      <c r="H25" s="77"/>
      <c r="I25" s="77"/>
      <c r="J25" s="47"/>
      <c r="K25" s="48"/>
    </row>
    <row r="26" spans="1:11" ht="18" customHeight="1" thickBot="1" x14ac:dyDescent="0.3">
      <c r="A26" s="309" t="s">
        <v>172</v>
      </c>
      <c r="B26" s="310"/>
      <c r="C26" s="310"/>
      <c r="D26" s="310"/>
      <c r="E26" s="310"/>
      <c r="F26" s="310"/>
      <c r="G26" s="310"/>
      <c r="H26" s="310"/>
      <c r="I26" s="310"/>
      <c r="J26" s="310"/>
      <c r="K26" s="311"/>
    </row>
    <row r="27" spans="1:11" ht="42.75" customHeight="1" x14ac:dyDescent="0.2">
      <c r="A27" s="72">
        <v>4.13</v>
      </c>
      <c r="B27" s="312" t="s">
        <v>173</v>
      </c>
      <c r="C27" s="312"/>
      <c r="D27" s="37"/>
      <c r="E27" s="38"/>
      <c r="F27" s="39"/>
      <c r="G27" s="40" t="s">
        <v>2</v>
      </c>
      <c r="H27" s="76"/>
      <c r="I27" s="76"/>
      <c r="J27" s="41"/>
      <c r="K27" s="42"/>
    </row>
    <row r="28" spans="1:11" ht="16.5" customHeight="1" x14ac:dyDescent="0.2">
      <c r="A28" s="72">
        <v>4.1399999999999997</v>
      </c>
      <c r="B28" s="312" t="s">
        <v>174</v>
      </c>
      <c r="C28" s="312"/>
      <c r="D28" s="37"/>
      <c r="E28" s="38"/>
      <c r="F28" s="39"/>
      <c r="G28" s="40" t="s">
        <v>2</v>
      </c>
      <c r="H28" s="76"/>
      <c r="I28" s="76"/>
      <c r="J28" s="41"/>
      <c r="K28" s="42"/>
    </row>
    <row r="29" spans="1:11" ht="57.75" customHeight="1" x14ac:dyDescent="0.2">
      <c r="A29" s="72">
        <v>4.1500000000000004</v>
      </c>
      <c r="B29" s="312" t="s">
        <v>175</v>
      </c>
      <c r="C29" s="312"/>
      <c r="D29" s="37"/>
      <c r="E29" s="38"/>
      <c r="F29" s="39"/>
      <c r="G29" s="40" t="s">
        <v>2</v>
      </c>
      <c r="H29" s="76"/>
      <c r="I29" s="76"/>
      <c r="J29" s="41"/>
      <c r="K29" s="42"/>
    </row>
    <row r="30" spans="1:11" ht="20.25" customHeight="1" x14ac:dyDescent="0.2">
      <c r="A30" s="72">
        <v>4.16</v>
      </c>
      <c r="B30" s="313" t="s">
        <v>177</v>
      </c>
      <c r="C30" s="314"/>
      <c r="D30" s="37"/>
      <c r="E30" s="38"/>
      <c r="F30" s="39"/>
      <c r="G30" s="40" t="s">
        <v>2</v>
      </c>
      <c r="H30" s="76"/>
      <c r="I30" s="76"/>
      <c r="J30" s="41"/>
      <c r="K30" s="42"/>
    </row>
    <row r="31" spans="1:11" ht="21.75" customHeight="1" thickBot="1" x14ac:dyDescent="0.25">
      <c r="A31" s="74">
        <v>4.17</v>
      </c>
      <c r="B31" s="307" t="s">
        <v>176</v>
      </c>
      <c r="C31" s="308"/>
      <c r="D31" s="43"/>
      <c r="E31" s="44"/>
      <c r="F31" s="45"/>
      <c r="G31" s="46" t="s">
        <v>2</v>
      </c>
      <c r="H31" s="77"/>
      <c r="I31" s="77"/>
      <c r="J31" s="47"/>
      <c r="K31" s="48"/>
    </row>
    <row r="32" spans="1:11" ht="18" customHeight="1" thickBot="1" x14ac:dyDescent="0.3">
      <c r="A32" s="309" t="s">
        <v>178</v>
      </c>
      <c r="B32" s="310"/>
      <c r="C32" s="310"/>
      <c r="D32" s="310"/>
      <c r="E32" s="310"/>
      <c r="F32" s="310"/>
      <c r="G32" s="310"/>
      <c r="H32" s="310"/>
      <c r="I32" s="310"/>
      <c r="J32" s="310"/>
      <c r="K32" s="311"/>
    </row>
    <row r="33" spans="1:11" ht="42.75" customHeight="1" x14ac:dyDescent="0.2">
      <c r="A33" s="72">
        <v>4.18</v>
      </c>
      <c r="B33" s="312" t="s">
        <v>179</v>
      </c>
      <c r="C33" s="312"/>
      <c r="D33" s="37"/>
      <c r="E33" s="38"/>
      <c r="F33" s="39"/>
      <c r="G33" s="40" t="s">
        <v>2</v>
      </c>
      <c r="H33" s="76"/>
      <c r="I33" s="76"/>
      <c r="J33" s="41"/>
      <c r="K33" s="42"/>
    </row>
    <row r="34" spans="1:11" ht="16.5" customHeight="1" x14ac:dyDescent="0.2">
      <c r="A34" s="98">
        <v>4.1900000000000004</v>
      </c>
      <c r="B34" s="312" t="s">
        <v>174</v>
      </c>
      <c r="C34" s="312"/>
      <c r="D34" s="37"/>
      <c r="E34" s="38"/>
      <c r="F34" s="39"/>
      <c r="G34" s="40" t="s">
        <v>2</v>
      </c>
      <c r="H34" s="76"/>
      <c r="I34" s="76"/>
      <c r="J34" s="41"/>
      <c r="K34" s="42"/>
    </row>
    <row r="35" spans="1:11" ht="57.75" customHeight="1" x14ac:dyDescent="0.2">
      <c r="A35" s="98">
        <v>4.2</v>
      </c>
      <c r="B35" s="312" t="s">
        <v>175</v>
      </c>
      <c r="C35" s="312"/>
      <c r="D35" s="37"/>
      <c r="E35" s="38"/>
      <c r="F35" s="39"/>
      <c r="G35" s="40" t="s">
        <v>2</v>
      </c>
      <c r="H35" s="76"/>
      <c r="I35" s="76"/>
      <c r="J35" s="41"/>
      <c r="K35" s="42"/>
    </row>
    <row r="36" spans="1:11" ht="20.25" customHeight="1" x14ac:dyDescent="0.2">
      <c r="A36" s="72">
        <v>4.21</v>
      </c>
      <c r="B36" s="313" t="s">
        <v>177</v>
      </c>
      <c r="C36" s="314"/>
      <c r="D36" s="37"/>
      <c r="E36" s="38"/>
      <c r="F36" s="39"/>
      <c r="G36" s="40" t="s">
        <v>2</v>
      </c>
      <c r="H36" s="76"/>
      <c r="I36" s="76"/>
      <c r="J36" s="41"/>
      <c r="K36" s="42"/>
    </row>
    <row r="37" spans="1:11" ht="21.75" customHeight="1" thickBot="1" x14ac:dyDescent="0.25">
      <c r="A37" s="74">
        <v>4.22</v>
      </c>
      <c r="B37" s="307" t="s">
        <v>176</v>
      </c>
      <c r="C37" s="308"/>
      <c r="D37" s="43"/>
      <c r="E37" s="44"/>
      <c r="F37" s="45"/>
      <c r="G37" s="46" t="s">
        <v>2</v>
      </c>
      <c r="H37" s="77"/>
      <c r="I37" s="77"/>
      <c r="J37" s="47"/>
      <c r="K37" s="48"/>
    </row>
  </sheetData>
  <sheetProtection algorithmName="SHA-512" hashValue="LZTaCtXr5I0+tHsShmsFlIFnBUDTeA1+GXhJ2FMQZ5A+EqFwqX9iFqGlgaahgASi7Yil/01TRNewKZLS/vLBUA==" saltValue="JTeL/hTL2Eo5NIrKhIHX3A==" spinCount="100000" sheet="1" objects="1" scenarios="1" formatCells="0" formatColumns="0" formatRows="0" insertColumns="0" insertRows="0" insertHyperlinks="0"/>
  <mergeCells count="33">
    <mergeCell ref="B23:C23"/>
    <mergeCell ref="A24:K24"/>
    <mergeCell ref="A18:K18"/>
    <mergeCell ref="B20:C20"/>
    <mergeCell ref="B19:C19"/>
    <mergeCell ref="B22:C22"/>
    <mergeCell ref="B21:C21"/>
    <mergeCell ref="B16:C16"/>
    <mergeCell ref="B17:C17"/>
    <mergeCell ref="B10:C10"/>
    <mergeCell ref="B11:C11"/>
    <mergeCell ref="B12:C12"/>
    <mergeCell ref="B14:C14"/>
    <mergeCell ref="A15:K15"/>
    <mergeCell ref="C2:G2"/>
    <mergeCell ref="C3:G3"/>
    <mergeCell ref="B7:C7"/>
    <mergeCell ref="A9:K9"/>
    <mergeCell ref="A13:K13"/>
    <mergeCell ref="A8:K8"/>
    <mergeCell ref="B25:C25"/>
    <mergeCell ref="A26:K26"/>
    <mergeCell ref="B31:C31"/>
    <mergeCell ref="B27:C27"/>
    <mergeCell ref="B29:C29"/>
    <mergeCell ref="B30:C30"/>
    <mergeCell ref="B28:C28"/>
    <mergeCell ref="B37:C37"/>
    <mergeCell ref="A32:K32"/>
    <mergeCell ref="B33:C33"/>
    <mergeCell ref="B34:C34"/>
    <mergeCell ref="B35:C35"/>
    <mergeCell ref="B36:C36"/>
  </mergeCells>
  <conditionalFormatting sqref="F10:F12 F14 F16:F17 F19:F23">
    <cfRule type="cellIs" dxfId="87" priority="25" operator="lessThan">
      <formula>TODAY()</formula>
    </cfRule>
    <cfRule type="cellIs" dxfId="86" priority="26" operator="lessThan">
      <formula>TODAY() + 28</formula>
    </cfRule>
  </conditionalFormatting>
  <conditionalFormatting sqref="F25">
    <cfRule type="cellIs" dxfId="85" priority="17" operator="lessThan">
      <formula>TODAY()</formula>
    </cfRule>
    <cfRule type="cellIs" dxfId="84" priority="18" operator="lessThan">
      <formula>TODAY() + 28</formula>
    </cfRule>
  </conditionalFormatting>
  <conditionalFormatting sqref="F27:F31">
    <cfRule type="cellIs" dxfId="83" priority="9" operator="lessThan">
      <formula>TODAY()</formula>
    </cfRule>
    <cfRule type="cellIs" dxfId="82" priority="10" operator="lessThan">
      <formula>TODAY() + 28</formula>
    </cfRule>
  </conditionalFormatting>
  <conditionalFormatting sqref="F33:F37">
    <cfRule type="cellIs" dxfId="81" priority="1" operator="lessThan">
      <formula>TODAY()</formula>
    </cfRule>
    <cfRule type="cellIs" dxfId="80" priority="2" operator="lessThan">
      <formula>TODAY() + 28</formula>
    </cfRule>
  </conditionalFormatting>
  <conditionalFormatting sqref="G10:G12 G14 G16:G17 G19:G23">
    <cfRule type="containsText" dxfId="79" priority="29" operator="containsText" text="Blue">
      <formula>NOT(ISERROR(SEARCH("Blue",G10)))</formula>
    </cfRule>
    <cfRule type="containsText" dxfId="78" priority="30" operator="containsText" text="Amber">
      <formula>NOT(ISERROR(SEARCH("Amber",G10)))</formula>
    </cfRule>
    <cfRule type="containsText" dxfId="77" priority="31" operator="containsText" text="Green">
      <formula>NOT(ISERROR(SEARCH("Green",G10)))</formula>
    </cfRule>
    <cfRule type="beginsWith" dxfId="76" priority="32" operator="beginsWith" text="Red">
      <formula>LEFT(G10,LEN("Red"))="Red"</formula>
    </cfRule>
  </conditionalFormatting>
  <conditionalFormatting sqref="G25">
    <cfRule type="containsText" dxfId="75" priority="21" operator="containsText" text="Blue">
      <formula>NOT(ISERROR(SEARCH("Blue",G25)))</formula>
    </cfRule>
    <cfRule type="containsText" dxfId="74" priority="22" operator="containsText" text="Amber">
      <formula>NOT(ISERROR(SEARCH("Amber",G25)))</formula>
    </cfRule>
    <cfRule type="containsText" dxfId="73" priority="23" operator="containsText" text="Green">
      <formula>NOT(ISERROR(SEARCH("Green",G25)))</formula>
    </cfRule>
    <cfRule type="beginsWith" dxfId="72" priority="24" operator="beginsWith" text="Red">
      <formula>LEFT(G25,LEN("Red"))="Red"</formula>
    </cfRule>
  </conditionalFormatting>
  <conditionalFormatting sqref="G27:G31">
    <cfRule type="containsText" dxfId="71" priority="13" operator="containsText" text="Blue">
      <formula>NOT(ISERROR(SEARCH("Blue",G27)))</formula>
    </cfRule>
    <cfRule type="containsText" dxfId="70" priority="14" operator="containsText" text="Amber">
      <formula>NOT(ISERROR(SEARCH("Amber",G27)))</formula>
    </cfRule>
    <cfRule type="containsText" dxfId="69" priority="15" operator="containsText" text="Green">
      <formula>NOT(ISERROR(SEARCH("Green",G27)))</formula>
    </cfRule>
    <cfRule type="beginsWith" dxfId="68" priority="16" operator="beginsWith" text="Red">
      <formula>LEFT(G27,LEN("Red"))="Red"</formula>
    </cfRule>
  </conditionalFormatting>
  <conditionalFormatting sqref="G33:G37">
    <cfRule type="containsText" dxfId="67" priority="5" operator="containsText" text="Blue">
      <formula>NOT(ISERROR(SEARCH("Blue",G33)))</formula>
    </cfRule>
    <cfRule type="containsText" dxfId="66" priority="6" operator="containsText" text="Amber">
      <formula>NOT(ISERROR(SEARCH("Amber",G33)))</formula>
    </cfRule>
    <cfRule type="containsText" dxfId="65" priority="7" operator="containsText" text="Green">
      <formula>NOT(ISERROR(SEARCH("Green",G33)))</formula>
    </cfRule>
    <cfRule type="beginsWith" dxfId="64" priority="8" operator="beginsWith" text="Red">
      <formula>LEFT(G33,LEN("Red"))="Red"</formula>
    </cfRule>
  </conditionalFormatting>
  <conditionalFormatting sqref="J10:J12 J14 J16:J17 J19:J23">
    <cfRule type="expression" dxfId="63" priority="28">
      <formula>IF(AND(G10="Blue", J10=""),TRUE)</formula>
    </cfRule>
  </conditionalFormatting>
  <conditionalFormatting sqref="J25">
    <cfRule type="expression" dxfId="62" priority="20">
      <formula>IF(AND(G25="Blue", J25=""),TRUE)</formula>
    </cfRule>
  </conditionalFormatting>
  <conditionalFormatting sqref="J27:J31">
    <cfRule type="expression" dxfId="61" priority="12">
      <formula>IF(AND(G27="Blue", J27=""),TRUE)</formula>
    </cfRule>
  </conditionalFormatting>
  <conditionalFormatting sqref="J33:J37">
    <cfRule type="expression" dxfId="60" priority="4">
      <formula>IF(AND(G33="Blue", J33=""),TRUE)</formula>
    </cfRule>
  </conditionalFormatting>
  <conditionalFormatting sqref="K10:K12 K14 K16:K17 K19:K23">
    <cfRule type="expression" dxfId="59" priority="27">
      <formula>IF(AND(G10="Blue",K10=""),TRUE)</formula>
    </cfRule>
  </conditionalFormatting>
  <conditionalFormatting sqref="K25">
    <cfRule type="expression" dxfId="58" priority="19">
      <formula>IF(AND(G25="Blue",K25=""),TRUE)</formula>
    </cfRule>
  </conditionalFormatting>
  <conditionalFormatting sqref="K27:K31">
    <cfRule type="expression" dxfId="57" priority="11">
      <formula>IF(AND(G27="Blue",K27=""),TRUE)</formula>
    </cfRule>
  </conditionalFormatting>
  <conditionalFormatting sqref="K33:K37">
    <cfRule type="expression" dxfId="56" priority="3">
      <formula>IF(AND(G33="Blue",K33=""),TRUE)</formula>
    </cfRule>
  </conditionalFormatting>
  <hyperlinks>
    <hyperlink ref="K3" location="'SA4 Guidance'!A1" display="Link to SA4 Guidance" xr:uid="{621CFFAD-3C82-4222-B6D2-A7702D665F53}"/>
  </hyperlink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1437DD2-6F00-4308-8F33-8436BBEBD3DD}">
          <x14:formula1>
            <xm:f>Menus!$B$3:$B$7</xm:f>
          </x14:formula1>
          <xm:sqref>G10:G12 G14 G16:G17 G19:G23 G25 G27:G31 G33:G37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16</vt:i4>
      </vt:variant>
    </vt:vector>
  </HeadingPairs>
  <TitlesOfParts>
    <vt:vector size="44" baseType="lpstr">
      <vt:lpstr>Introduction</vt:lpstr>
      <vt:lpstr>User Guide</vt:lpstr>
      <vt:lpstr>Overview</vt:lpstr>
      <vt:lpstr>Trust Board</vt:lpstr>
      <vt:lpstr>LMNS</vt:lpstr>
      <vt:lpstr>SA1</vt:lpstr>
      <vt:lpstr>SA2</vt:lpstr>
      <vt:lpstr>SA3</vt:lpstr>
      <vt:lpstr>SA4</vt:lpstr>
      <vt:lpstr>SA5</vt:lpstr>
      <vt:lpstr>SA6</vt:lpstr>
      <vt:lpstr>SA7</vt:lpstr>
      <vt:lpstr>SA8</vt:lpstr>
      <vt:lpstr>SA9</vt:lpstr>
      <vt:lpstr>SA10</vt:lpstr>
      <vt:lpstr>MIS Conditions</vt:lpstr>
      <vt:lpstr>MIS FAQ</vt:lpstr>
      <vt:lpstr>SA1 Guidance</vt:lpstr>
      <vt:lpstr>SA2 Guidance</vt:lpstr>
      <vt:lpstr>SA3 Guidance</vt:lpstr>
      <vt:lpstr>SA4 Guidance</vt:lpstr>
      <vt:lpstr>SA5 Guidance</vt:lpstr>
      <vt:lpstr>SA6 Guidance</vt:lpstr>
      <vt:lpstr>SA7 Guidance</vt:lpstr>
      <vt:lpstr>SA8 Guidance</vt:lpstr>
      <vt:lpstr>SA9 Guidance</vt:lpstr>
      <vt:lpstr>SA10 Guidance</vt:lpstr>
      <vt:lpstr>Menus</vt:lpstr>
      <vt:lpstr>'SA5 Guidance'!_Hlk156899004</vt:lpstr>
      <vt:lpstr>'SA4 Guidance'!_Toc155801692</vt:lpstr>
      <vt:lpstr>'SA1 Guidance'!_Toc156500582</vt:lpstr>
      <vt:lpstr>'SA2 Guidance'!_Toc156500583</vt:lpstr>
      <vt:lpstr>'SA3 Guidance'!_Toc156500584</vt:lpstr>
      <vt:lpstr>'SA4 Guidance'!_Toc156500585</vt:lpstr>
      <vt:lpstr>'SA4 Guidance'!_Toc156500586</vt:lpstr>
      <vt:lpstr>'SA4 Guidance'!_Toc156500587</vt:lpstr>
      <vt:lpstr>'SA4 Guidance'!_Toc156500588</vt:lpstr>
      <vt:lpstr>'SA4 Guidance'!_Toc156500589</vt:lpstr>
      <vt:lpstr>'SA5 Guidance'!_Toc156500590</vt:lpstr>
      <vt:lpstr>'SA6 Guidance'!_Toc156500591</vt:lpstr>
      <vt:lpstr>'SA7 Guidance'!_Toc156500592</vt:lpstr>
      <vt:lpstr>'SA8 Guidance'!_Toc156500593</vt:lpstr>
      <vt:lpstr>'SA9 Guidance'!_Toc156500594</vt:lpstr>
      <vt:lpstr>'SA10 Guidance'!_Toc156500595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 Dack</dc:creator>
  <cp:lastModifiedBy>DACK, Bridget (NHS RESOLUTION)</cp:lastModifiedBy>
  <dcterms:created xsi:type="dcterms:W3CDTF">2023-09-14T08:24:53Z</dcterms:created>
  <dcterms:modified xsi:type="dcterms:W3CDTF">2024-08-27T13:14:27Z</dcterms:modified>
</cp:coreProperties>
</file>